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<sst xmlns="http://schemas.openxmlformats.org/spreadsheetml/2006/main" count="215" uniqueCount="73">
  <si>
    <t>ИСАКОВА 12</t>
  </si>
  <si>
    <t>текущий ремонт</t>
  </si>
  <si>
    <t>вн. содержание</t>
  </si>
  <si>
    <t>месяц</t>
  </si>
  <si>
    <t>наименование работ</t>
  </si>
  <si>
    <t>объем</t>
  </si>
  <si>
    <t>сумма</t>
  </si>
  <si>
    <t>январь</t>
  </si>
  <si>
    <t>снятие показаний водомер</t>
  </si>
  <si>
    <t>содерж.по аварийн.обслуж.жилфонда</t>
  </si>
  <si>
    <t>работы по прочистке водопровода</t>
  </si>
  <si>
    <t>ревизия вентиля</t>
  </si>
  <si>
    <t>февр</t>
  </si>
  <si>
    <t>март</t>
  </si>
  <si>
    <t>ревизия эл.щита</t>
  </si>
  <si>
    <t>замена оконных блоков</t>
  </si>
  <si>
    <t>24 шт</t>
  </si>
  <si>
    <t>ремонт трубопровода канализации</t>
  </si>
  <si>
    <t>м.ремонт канализации</t>
  </si>
  <si>
    <t>апрель</t>
  </si>
  <si>
    <t>замена вентиля</t>
  </si>
  <si>
    <t>м.ремонт водопровода</t>
  </si>
  <si>
    <t>май</t>
  </si>
  <si>
    <t>окраска стен фасада у входов в подъезды</t>
  </si>
  <si>
    <t>120м2</t>
  </si>
  <si>
    <t>ремонт ступеней</t>
  </si>
  <si>
    <t>ремонт водопровода</t>
  </si>
  <si>
    <t>м.ремонт системы отопления</t>
  </si>
  <si>
    <t>выявление протечки по заявке</t>
  </si>
  <si>
    <t>промывка системы отопления</t>
  </si>
  <si>
    <t>восстановление системы отопления</t>
  </si>
  <si>
    <t>июнь</t>
  </si>
  <si>
    <t>ремонт порога</t>
  </si>
  <si>
    <t>5,6пд.</t>
  </si>
  <si>
    <t>ремонт канализации</t>
  </si>
  <si>
    <t>июль</t>
  </si>
  <si>
    <t>ревизия запорной арматуры</t>
  </si>
  <si>
    <t>август</t>
  </si>
  <si>
    <t>косметический ремонт л/кл.3,4,5,6 подъезды</t>
  </si>
  <si>
    <t>сентяб</t>
  </si>
  <si>
    <t>ревизия сифона</t>
  </si>
  <si>
    <t>ремонт системы отопления-1в</t>
  </si>
  <si>
    <t>обход т/у, подв.,откр.задв. при заполн.системы</t>
  </si>
  <si>
    <t>октябрь</t>
  </si>
  <si>
    <t>ремонт системы отопления</t>
  </si>
  <si>
    <t>подвал</t>
  </si>
  <si>
    <t>ноябрь</t>
  </si>
  <si>
    <t>м.ремонт двери</t>
  </si>
  <si>
    <t>6пд.</t>
  </si>
  <si>
    <t>декабрь</t>
  </si>
  <si>
    <t>ремонт системы отопления-переврезка</t>
  </si>
  <si>
    <t>текущий ремонт КЭЖФ</t>
  </si>
  <si>
    <t>Текущий ремонт и сод.водопр.канализ.</t>
  </si>
  <si>
    <t>ВСЕГО  за год</t>
  </si>
  <si>
    <t>ОТЧЕТ</t>
  </si>
  <si>
    <t>по начислению, поступлению,затратам  средств</t>
  </si>
  <si>
    <t>по капитальному ремонту</t>
  </si>
  <si>
    <t>Дома №12   по ул. Исакова</t>
  </si>
  <si>
    <t>остаток (+)</t>
  </si>
  <si>
    <t>перерасход (-)</t>
  </si>
  <si>
    <t>начисления</t>
  </si>
  <si>
    <t>поступления</t>
  </si>
  <si>
    <t>затраты*</t>
  </si>
  <si>
    <t>за 2013год</t>
  </si>
  <si>
    <t>за 2014год</t>
  </si>
  <si>
    <t>* ремонт лестничной клетки — 274 222,28 руб</t>
  </si>
  <si>
    <t>* зшивка проемов 3,4,5,6 пд — 8 920,69 руб</t>
  </si>
  <si>
    <t>по текущему  ремонту</t>
  </si>
  <si>
    <t>затраты</t>
  </si>
  <si>
    <t>поступл.</t>
  </si>
  <si>
    <t>в т.ч.</t>
  </si>
  <si>
    <t>всего</t>
  </si>
  <si>
    <t>сборы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</si>
</sst>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0"/>
      <name val="SimSun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2"/>
    </font>
    <font>
      <b/>
      <sz val="10"/>
      <name val="Arial Cyr"/>
      <family val="2"/>
    </font>
    <font>
      <b/>
      <sz val="10"/>
      <color indexed="10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/>
      <bottom/>
    </border>
    <border>
      <left style="hair"/>
      <right style="hair"/>
      <top/>
      <bottom style="hair"/>
    </border>
    <border>
      <left style="hair"/>
      <right style="hair"/>
      <top style="hair"/>
      <bottom/>
    </border>
    <border>
      <left style="medium"/>
      <right style="medium"/>
      <top style="thick"/>
      <bottom style="medium"/>
    </border>
    <border>
      <left style="medium"/>
      <right style="medium"/>
      <top style="thick"/>
      <bottom style="thick"/>
    </border>
    <border>
      <left style="medium"/>
      <right style="medium"/>
      <top style="medium"/>
      <bottom style="thick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thin"/>
      <right style="medium"/>
      <top/>
      <bottom style="hair"/>
    </border>
    <border>
      <left style="medium"/>
      <right/>
      <top/>
      <bottom/>
    </border>
    <border>
      <left style="thin"/>
      <right style="medium"/>
      <top/>
      <bottom style="medium"/>
    </border>
    <border>
      <left/>
      <right style="medium"/>
      <top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medium"/>
      <top style="medium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hair"/>
      <right/>
      <top style="hair"/>
      <bottom/>
    </border>
    <border>
      <left/>
      <right style="hair"/>
      <top style="hair"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/>
      <top/>
      <bottom/>
    </border>
    <border>
      <left/>
      <right/>
      <top style="hair"/>
      <bottom/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2" fillId="0" borderId="0" applyBorder="0" applyAlignment="0" applyProtection="0"/>
    <xf numFmtId="42" fontId="2" fillId="0" borderId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2" fillId="0" borderId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2" fillId="0" borderId="0" applyBorder="0" applyAlignment="0" applyProtection="0"/>
    <xf numFmtId="41" fontId="2" fillId="0" borderId="0" applyBorder="0" applyAlignment="0" applyProtection="0"/>
    <xf numFmtId="0" fontId="38" fillId="32" borderId="0" applyNumberFormat="0" applyBorder="0" applyAlignment="0" applyProtection="0"/>
  </cellStyleXfs>
  <cellXfs count="85">
    <xf numFmtId="0" fontId="2" fillId="0" borderId="0" xfId="0" applyFont="1" applyAlignment="1">
      <alignment/>
    </xf>
    <xf numFmtId="4" fontId="3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2" fontId="4" fillId="0" borderId="13" xfId="0" applyNumberFormat="1" applyFont="1" applyBorder="1" applyAlignment="1">
      <alignment horizontal="center"/>
    </xf>
    <xf numFmtId="2" fontId="4" fillId="0" borderId="14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2" fontId="4" fillId="0" borderId="15" xfId="0" applyNumberFormat="1" applyFont="1" applyBorder="1" applyAlignment="1">
      <alignment horizontal="center"/>
    </xf>
    <xf numFmtId="0" fontId="4" fillId="0" borderId="16" xfId="0" applyFont="1" applyBorder="1" applyAlignment="1">
      <alignment horizontal="right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3" xfId="0" applyFont="1" applyBorder="1" applyAlignment="1">
      <alignment/>
    </xf>
    <xf numFmtId="0" fontId="39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2" fontId="3" fillId="0" borderId="28" xfId="0" applyNumberFormat="1" applyFont="1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2" fontId="3" fillId="0" borderId="20" xfId="0" applyNumberFormat="1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2" fontId="3" fillId="0" borderId="28" xfId="0" applyNumberFormat="1" applyFont="1" applyBorder="1" applyAlignment="1">
      <alignment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/>
    </xf>
    <xf numFmtId="2" fontId="4" fillId="0" borderId="35" xfId="0" applyNumberFormat="1" applyFont="1" applyBorder="1" applyAlignment="1">
      <alignment/>
    </xf>
    <xf numFmtId="0" fontId="3" fillId="0" borderId="36" xfId="0" applyFont="1" applyBorder="1" applyAlignment="1">
      <alignment/>
    </xf>
    <xf numFmtId="2" fontId="3" fillId="0" borderId="37" xfId="0" applyNumberFormat="1" applyFont="1" applyBorder="1" applyAlignment="1">
      <alignment/>
    </xf>
    <xf numFmtId="2" fontId="3" fillId="0" borderId="38" xfId="0" applyNumberFormat="1" applyFont="1" applyBorder="1" applyAlignment="1">
      <alignment/>
    </xf>
    <xf numFmtId="0" fontId="3" fillId="0" borderId="22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2" fontId="4" fillId="0" borderId="42" xfId="0" applyNumberFormat="1" applyFont="1" applyBorder="1" applyAlignment="1">
      <alignment/>
    </xf>
    <xf numFmtId="0" fontId="4" fillId="0" borderId="43" xfId="0" applyFont="1" applyBorder="1" applyAlignment="1">
      <alignment/>
    </xf>
    <xf numFmtId="0" fontId="4" fillId="0" borderId="40" xfId="0" applyFont="1" applyBorder="1" applyAlignment="1">
      <alignment/>
    </xf>
    <xf numFmtId="0" fontId="4" fillId="0" borderId="44" xfId="0" applyFont="1" applyBorder="1" applyAlignment="1">
      <alignment/>
    </xf>
    <xf numFmtId="0" fontId="3" fillId="0" borderId="27" xfId="0" applyFont="1" applyBorder="1" applyAlignment="1">
      <alignment horizontal="center"/>
    </xf>
    <xf numFmtId="4" fontId="4" fillId="0" borderId="35" xfId="0" applyNumberFormat="1" applyFont="1" applyBorder="1" applyAlignment="1">
      <alignment/>
    </xf>
    <xf numFmtId="4" fontId="3" fillId="0" borderId="28" xfId="0" applyNumberFormat="1" applyFont="1" applyBorder="1" applyAlignment="1">
      <alignment/>
    </xf>
    <xf numFmtId="4" fontId="3" fillId="0" borderId="38" xfId="0" applyNumberFormat="1" applyFont="1" applyBorder="1" applyAlignment="1">
      <alignment/>
    </xf>
    <xf numFmtId="4" fontId="4" fillId="0" borderId="42" xfId="0" applyNumberFormat="1" applyFont="1" applyBorder="1" applyAlignment="1">
      <alignment/>
    </xf>
    <xf numFmtId="0" fontId="3" fillId="0" borderId="27" xfId="0" applyFont="1" applyBorder="1" applyAlignment="1">
      <alignment horizontal="center"/>
    </xf>
    <xf numFmtId="0" fontId="3" fillId="0" borderId="26" xfId="0" applyFont="1" applyBorder="1" applyAlignment="1">
      <alignment horizontal="right"/>
    </xf>
    <xf numFmtId="0" fontId="4" fillId="0" borderId="0" xfId="0" applyFont="1" applyBorder="1" applyAlignment="1">
      <alignment horizontal="left" vertical="center"/>
    </xf>
    <xf numFmtId="4" fontId="3" fillId="0" borderId="28" xfId="0" applyNumberFormat="1" applyFont="1" applyBorder="1" applyAlignment="1">
      <alignment/>
    </xf>
    <xf numFmtId="4" fontId="3" fillId="0" borderId="37" xfId="0" applyNumberFormat="1" applyFont="1" applyBorder="1" applyAlignment="1">
      <alignment/>
    </xf>
    <xf numFmtId="0" fontId="3" fillId="0" borderId="26" xfId="0" applyFont="1" applyBorder="1" applyAlignment="1">
      <alignment horizontal="right"/>
    </xf>
    <xf numFmtId="0" fontId="3" fillId="0" borderId="0" xfId="0" applyFont="1" applyAlignment="1">
      <alignment/>
    </xf>
    <xf numFmtId="0" fontId="3" fillId="0" borderId="12" xfId="0" applyFont="1" applyBorder="1" applyAlignment="1">
      <alignment horizontal="center" vertical="center"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2" fontId="4" fillId="0" borderId="45" xfId="0" applyNumberFormat="1" applyFont="1" applyBorder="1" applyAlignment="1">
      <alignment horizontal="center" vertical="center"/>
    </xf>
    <xf numFmtId="2" fontId="4" fillId="0" borderId="46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/>
    </xf>
    <xf numFmtId="4" fontId="3" fillId="0" borderId="0" xfId="0" applyNumberFormat="1" applyFont="1" applyBorder="1" applyAlignment="1">
      <alignment horizontal="center" vertical="center"/>
    </xf>
    <xf numFmtId="4" fontId="3" fillId="0" borderId="49" xfId="0" applyNumberFormat="1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59"/>
  <sheetViews>
    <sheetView tabSelected="1" zoomScalePageLayoutView="60" workbookViewId="0" topLeftCell="A1">
      <selection activeCell="A1" sqref="A1"/>
    </sheetView>
  </sheetViews>
  <sheetFormatPr defaultColWidth="9.00390625" defaultRowHeight="12.75"/>
  <cols>
    <col min="1" max="1" width="10.00390625" style="0" customWidth="1"/>
    <col min="2" max="2" width="8.75390625" style="0" customWidth="1"/>
    <col min="3" max="4" width="8.625" style="0" customWidth="1"/>
    <col min="5" max="5" width="12.00390625" style="0" customWidth="1"/>
    <col min="6" max="6" width="11.625" style="0" customWidth="1"/>
    <col min="7" max="8" width="12.875" style="0" customWidth="1"/>
    <col min="9" max="9" width="8.875" style="0" customWidth="1"/>
    <col min="10" max="10" width="10.125" style="0" customWidth="1"/>
    <col min="11" max="11" width="9.75390625" style="0" customWidth="1"/>
    <col min="12" max="12" width="9.375" style="0" customWidth="1"/>
    <col min="13" max="13" width="9.25390625" style="0" customWidth="1"/>
    <col min="14" max="16384" width="12.875" style="0" customWidth="1"/>
  </cols>
  <sheetData>
    <row r="1" spans="1:14" ht="12.75">
      <c r="A1" s="15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ht="12.75">
      <c r="A2" s="14" t="s">
        <v>0</v>
      </c>
      <c r="B2" s="14"/>
      <c r="C2" s="14"/>
      <c r="D2" s="14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spans="1:14" ht="12.75">
      <c r="A3" s="17"/>
      <c r="B3" s="13" t="s">
        <v>1</v>
      </c>
      <c r="C3" s="13"/>
      <c r="D3" s="13"/>
      <c r="E3" s="13"/>
      <c r="F3" s="13"/>
      <c r="G3" s="13"/>
      <c r="H3" s="13"/>
      <c r="I3" s="12" t="s">
        <v>2</v>
      </c>
      <c r="J3" s="12"/>
      <c r="K3" s="12"/>
      <c r="L3" s="12"/>
      <c r="M3" s="12"/>
      <c r="N3" s="12"/>
    </row>
    <row r="4" spans="1:14" ht="12.75">
      <c r="A4" s="18" t="s">
        <v>3</v>
      </c>
      <c r="B4" s="11" t="s">
        <v>4</v>
      </c>
      <c r="C4" s="11"/>
      <c r="D4" s="11"/>
      <c r="E4" s="11"/>
      <c r="F4" s="11"/>
      <c r="G4" s="19" t="s">
        <v>5</v>
      </c>
      <c r="H4" s="20" t="s">
        <v>6</v>
      </c>
      <c r="I4" s="10" t="s">
        <v>4</v>
      </c>
      <c r="J4" s="10"/>
      <c r="K4" s="10"/>
      <c r="L4" s="10"/>
      <c r="M4" s="10"/>
      <c r="N4" s="21" t="s">
        <v>6</v>
      </c>
    </row>
    <row r="5" spans="1:14" ht="12.75">
      <c r="A5" s="22" t="s">
        <v>7</v>
      </c>
      <c r="B5" s="23"/>
      <c r="C5" s="24"/>
      <c r="D5" s="24"/>
      <c r="E5" s="24"/>
      <c r="F5" s="25"/>
      <c r="G5" s="26"/>
      <c r="H5" s="27">
        <v>0</v>
      </c>
      <c r="I5" s="28" t="s">
        <v>8</v>
      </c>
      <c r="J5" s="29"/>
      <c r="K5" s="29"/>
      <c r="L5" s="29"/>
      <c r="M5" s="30"/>
      <c r="N5" s="31"/>
    </row>
    <row r="6" spans="1:14" ht="12.75">
      <c r="A6" s="32"/>
      <c r="B6" s="33"/>
      <c r="C6" s="15"/>
      <c r="D6" s="15"/>
      <c r="E6" s="15"/>
      <c r="F6" s="34"/>
      <c r="G6" s="35"/>
      <c r="H6" s="36"/>
      <c r="I6" s="37" t="s">
        <v>9</v>
      </c>
      <c r="J6" s="38"/>
      <c r="K6" s="38"/>
      <c r="L6" s="38"/>
      <c r="M6" s="39"/>
      <c r="N6" s="40">
        <v>17866.37</v>
      </c>
    </row>
    <row r="7" spans="1:14" ht="12.75">
      <c r="A7" s="32"/>
      <c r="B7" s="23"/>
      <c r="C7" s="24"/>
      <c r="D7" s="24"/>
      <c r="E7" s="24"/>
      <c r="F7" s="25"/>
      <c r="G7" s="26"/>
      <c r="H7" s="27"/>
      <c r="I7" s="41" t="s">
        <v>10</v>
      </c>
      <c r="J7" s="15"/>
      <c r="K7" s="15"/>
      <c r="L7" s="15"/>
      <c r="M7" s="34"/>
      <c r="N7" s="36">
        <v>254.88</v>
      </c>
    </row>
    <row r="8" spans="1:14" ht="12.75">
      <c r="A8" s="32"/>
      <c r="B8" s="33"/>
      <c r="C8" s="15"/>
      <c r="D8" s="15"/>
      <c r="E8" s="15"/>
      <c r="F8" s="34"/>
      <c r="G8" s="35"/>
      <c r="H8" s="36"/>
      <c r="I8" s="41" t="s">
        <v>10</v>
      </c>
      <c r="J8" s="15"/>
      <c r="K8" s="15"/>
      <c r="L8" s="15"/>
      <c r="M8" s="34"/>
      <c r="N8" s="36">
        <v>254.88</v>
      </c>
    </row>
    <row r="9" spans="1:14" ht="12.75">
      <c r="A9" s="32"/>
      <c r="B9" s="33"/>
      <c r="C9" s="15"/>
      <c r="D9" s="15"/>
      <c r="E9" s="15"/>
      <c r="F9" s="34"/>
      <c r="G9" s="35"/>
      <c r="H9" s="36"/>
      <c r="I9" s="41" t="s">
        <v>11</v>
      </c>
      <c r="J9" s="15"/>
      <c r="K9" s="15"/>
      <c r="L9" s="15"/>
      <c r="M9" s="34">
        <v>23</v>
      </c>
      <c r="N9" s="36">
        <v>330.08</v>
      </c>
    </row>
    <row r="10" spans="1:14" ht="12.75">
      <c r="A10" s="32"/>
      <c r="B10" s="33"/>
      <c r="C10" s="15"/>
      <c r="D10" s="15"/>
      <c r="E10" s="15"/>
      <c r="F10" s="34"/>
      <c r="G10" s="35"/>
      <c r="H10" s="42"/>
      <c r="I10" s="41"/>
      <c r="J10" s="15"/>
      <c r="K10" s="15"/>
      <c r="L10" s="15"/>
      <c r="M10" s="34"/>
      <c r="N10" s="43"/>
    </row>
    <row r="11" spans="1:14" ht="12.75">
      <c r="A11" s="44"/>
      <c r="B11" s="45"/>
      <c r="C11" s="46"/>
      <c r="D11" s="46"/>
      <c r="E11" s="46"/>
      <c r="F11" s="47"/>
      <c r="G11" s="45"/>
      <c r="H11" s="48">
        <f>SUM(H5:H10)</f>
        <v>0</v>
      </c>
      <c r="I11" s="49"/>
      <c r="J11" s="50"/>
      <c r="K11" s="50"/>
      <c r="L11" s="50"/>
      <c r="M11" s="51"/>
      <c r="N11" s="48">
        <f>SUM(N6:N10)</f>
        <v>18706.210000000003</v>
      </c>
    </row>
    <row r="12" spans="1:14" ht="12.75">
      <c r="A12" s="15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</row>
    <row r="13" spans="1:14" ht="12.75">
      <c r="A13" s="14" t="str">
        <f>A2</f>
        <v>ИСАКОВА 12</v>
      </c>
      <c r="B13" s="14"/>
      <c r="C13" s="14"/>
      <c r="D13" s="14"/>
      <c r="E13" s="16"/>
      <c r="F13" s="16"/>
      <c r="G13" s="16"/>
      <c r="H13" s="16"/>
      <c r="I13" s="16"/>
      <c r="J13" s="16"/>
      <c r="K13" s="16"/>
      <c r="L13" s="16"/>
      <c r="M13" s="16"/>
      <c r="N13" s="16"/>
    </row>
    <row r="14" spans="1:14" ht="12.75">
      <c r="A14" s="17"/>
      <c r="B14" s="13" t="s">
        <v>1</v>
      </c>
      <c r="C14" s="13"/>
      <c r="D14" s="13"/>
      <c r="E14" s="13"/>
      <c r="F14" s="13"/>
      <c r="G14" s="13"/>
      <c r="H14" s="13"/>
      <c r="I14" s="12" t="s">
        <v>2</v>
      </c>
      <c r="J14" s="12"/>
      <c r="K14" s="12"/>
      <c r="L14" s="12"/>
      <c r="M14" s="12"/>
      <c r="N14" s="12"/>
    </row>
    <row r="15" spans="1:14" ht="12.75">
      <c r="A15" s="18" t="s">
        <v>3</v>
      </c>
      <c r="B15" s="11" t="s">
        <v>4</v>
      </c>
      <c r="C15" s="11"/>
      <c r="D15" s="11"/>
      <c r="E15" s="11"/>
      <c r="F15" s="11"/>
      <c r="G15" s="19" t="s">
        <v>5</v>
      </c>
      <c r="H15" s="20" t="s">
        <v>6</v>
      </c>
      <c r="I15" s="10" t="s">
        <v>4</v>
      </c>
      <c r="J15" s="10"/>
      <c r="K15" s="10"/>
      <c r="L15" s="10"/>
      <c r="M15" s="10"/>
      <c r="N15" s="21" t="s">
        <v>6</v>
      </c>
    </row>
    <row r="16" spans="1:14" ht="12.75">
      <c r="A16" s="22" t="s">
        <v>12</v>
      </c>
      <c r="B16" s="23"/>
      <c r="C16" s="24"/>
      <c r="D16" s="24"/>
      <c r="E16" s="24"/>
      <c r="F16" s="25"/>
      <c r="G16" s="26"/>
      <c r="H16" s="27">
        <v>0</v>
      </c>
      <c r="I16" s="28" t="s">
        <v>8</v>
      </c>
      <c r="J16" s="29"/>
      <c r="K16" s="29"/>
      <c r="L16" s="29"/>
      <c r="M16" s="30"/>
      <c r="N16" s="31"/>
    </row>
    <row r="17" spans="1:14" ht="12.75">
      <c r="A17" s="32"/>
      <c r="B17" s="33"/>
      <c r="C17" s="15"/>
      <c r="D17" s="15"/>
      <c r="E17" s="15"/>
      <c r="F17" s="34"/>
      <c r="G17" s="35"/>
      <c r="H17" s="36"/>
      <c r="I17" s="37" t="s">
        <v>9</v>
      </c>
      <c r="J17" s="38"/>
      <c r="K17" s="38"/>
      <c r="L17" s="38"/>
      <c r="M17" s="39"/>
      <c r="N17" s="40">
        <v>17866.37</v>
      </c>
    </row>
    <row r="18" spans="1:14" ht="12.75">
      <c r="A18" s="32"/>
      <c r="B18" s="33"/>
      <c r="C18" s="15"/>
      <c r="D18" s="15"/>
      <c r="E18" s="15"/>
      <c r="F18" s="34"/>
      <c r="G18" s="35"/>
      <c r="H18" s="42"/>
      <c r="I18" s="41"/>
      <c r="J18" s="15"/>
      <c r="K18" s="15"/>
      <c r="L18" s="15"/>
      <c r="M18" s="34"/>
      <c r="N18" s="43"/>
    </row>
    <row r="19" spans="1:14" ht="12.75">
      <c r="A19" s="44"/>
      <c r="B19" s="45"/>
      <c r="C19" s="46"/>
      <c r="D19" s="46"/>
      <c r="E19" s="46"/>
      <c r="F19" s="47"/>
      <c r="G19" s="45"/>
      <c r="H19" s="48">
        <f>SUM(H16:H18)</f>
        <v>0</v>
      </c>
      <c r="I19" s="49"/>
      <c r="J19" s="50"/>
      <c r="K19" s="50"/>
      <c r="L19" s="50"/>
      <c r="M19" s="51"/>
      <c r="N19" s="48">
        <f>SUM(N17:N18)</f>
        <v>17866.37</v>
      </c>
    </row>
    <row r="20" spans="1:14" ht="12.75">
      <c r="A20" s="15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</row>
    <row r="21" spans="1:14" ht="12.75">
      <c r="A21" s="14" t="str">
        <f>A13</f>
        <v>ИСАКОВА 12</v>
      </c>
      <c r="B21" s="14"/>
      <c r="C21" s="14"/>
      <c r="D21" s="14"/>
      <c r="E21" s="16"/>
      <c r="F21" s="16"/>
      <c r="G21" s="16"/>
      <c r="H21" s="16"/>
      <c r="I21" s="16"/>
      <c r="J21" s="16"/>
      <c r="K21" s="16"/>
      <c r="L21" s="16"/>
      <c r="M21" s="16"/>
      <c r="N21" s="16"/>
    </row>
    <row r="22" spans="1:14" ht="12.75">
      <c r="A22" s="17"/>
      <c r="B22" s="13" t="s">
        <v>1</v>
      </c>
      <c r="C22" s="13"/>
      <c r="D22" s="13"/>
      <c r="E22" s="13"/>
      <c r="F22" s="13"/>
      <c r="G22" s="13"/>
      <c r="H22" s="13"/>
      <c r="I22" s="12" t="s">
        <v>2</v>
      </c>
      <c r="J22" s="12"/>
      <c r="K22" s="12"/>
      <c r="L22" s="12"/>
      <c r="M22" s="12"/>
      <c r="N22" s="12"/>
    </row>
    <row r="23" spans="1:14" ht="12.75">
      <c r="A23" s="18" t="s">
        <v>3</v>
      </c>
      <c r="B23" s="11" t="s">
        <v>4</v>
      </c>
      <c r="C23" s="11"/>
      <c r="D23" s="11"/>
      <c r="E23" s="11"/>
      <c r="F23" s="11"/>
      <c r="G23" s="19" t="s">
        <v>5</v>
      </c>
      <c r="H23" s="20" t="s">
        <v>6</v>
      </c>
      <c r="I23" s="10" t="s">
        <v>4</v>
      </c>
      <c r="J23" s="10"/>
      <c r="K23" s="10"/>
      <c r="L23" s="10"/>
      <c r="M23" s="10"/>
      <c r="N23" s="21" t="s">
        <v>6</v>
      </c>
    </row>
    <row r="24" spans="1:14" ht="12.75">
      <c r="A24" s="22" t="s">
        <v>13</v>
      </c>
      <c r="B24" s="23" t="s">
        <v>14</v>
      </c>
      <c r="C24" s="24"/>
      <c r="D24" s="24"/>
      <c r="E24" s="24"/>
      <c r="F24" s="25">
        <v>11</v>
      </c>
      <c r="G24" s="26"/>
      <c r="H24" s="27">
        <v>498.7</v>
      </c>
      <c r="I24" s="28" t="s">
        <v>8</v>
      </c>
      <c r="J24" s="29"/>
      <c r="K24" s="29"/>
      <c r="L24" s="29"/>
      <c r="M24" s="30"/>
      <c r="N24" s="31"/>
    </row>
    <row r="25" spans="1:14" ht="12.75">
      <c r="A25" s="32"/>
      <c r="B25" s="33" t="s">
        <v>15</v>
      </c>
      <c r="C25" s="15"/>
      <c r="D25" s="15"/>
      <c r="E25" s="15"/>
      <c r="F25" s="34"/>
      <c r="G25" s="52" t="s">
        <v>16</v>
      </c>
      <c r="H25" s="36">
        <v>184931.83</v>
      </c>
      <c r="I25" s="37" t="s">
        <v>9</v>
      </c>
      <c r="J25" s="38"/>
      <c r="K25" s="38"/>
      <c r="L25" s="38"/>
      <c r="M25" s="39"/>
      <c r="N25" s="53">
        <v>17866.37</v>
      </c>
    </row>
    <row r="26" spans="1:14" ht="12.75">
      <c r="A26" s="32"/>
      <c r="B26" s="23"/>
      <c r="C26" s="24"/>
      <c r="D26" s="24"/>
      <c r="E26" s="24"/>
      <c r="F26" s="25"/>
      <c r="G26" s="26"/>
      <c r="H26" s="27"/>
      <c r="I26" s="41" t="s">
        <v>17</v>
      </c>
      <c r="J26" s="15"/>
      <c r="K26" s="15"/>
      <c r="L26" s="15"/>
      <c r="M26" s="34"/>
      <c r="N26" s="54">
        <v>120869.11</v>
      </c>
    </row>
    <row r="27" spans="1:14" ht="12.75">
      <c r="A27" s="32"/>
      <c r="B27" s="33"/>
      <c r="C27" s="15"/>
      <c r="D27" s="15"/>
      <c r="E27" s="15"/>
      <c r="F27" s="34"/>
      <c r="G27" s="35"/>
      <c r="H27" s="36"/>
      <c r="I27" s="41" t="s">
        <v>18</v>
      </c>
      <c r="J27" s="15"/>
      <c r="K27" s="15"/>
      <c r="L27" s="15"/>
      <c r="M27" s="34"/>
      <c r="N27" s="54">
        <v>509.76</v>
      </c>
    </row>
    <row r="28" spans="1:14" ht="12.75">
      <c r="A28" s="32"/>
      <c r="B28" s="33"/>
      <c r="C28" s="15"/>
      <c r="D28" s="15"/>
      <c r="E28" s="15"/>
      <c r="F28" s="34"/>
      <c r="G28" s="35"/>
      <c r="H28" s="42"/>
      <c r="I28" s="41"/>
      <c r="J28" s="15"/>
      <c r="K28" s="15"/>
      <c r="L28" s="15"/>
      <c r="M28" s="34"/>
      <c r="N28" s="55"/>
    </row>
    <row r="29" spans="1:14" ht="12.75">
      <c r="A29" s="44"/>
      <c r="B29" s="45"/>
      <c r="C29" s="46"/>
      <c r="D29" s="46"/>
      <c r="E29" s="46"/>
      <c r="F29" s="47"/>
      <c r="G29" s="45"/>
      <c r="H29" s="48">
        <f>SUM(H24:H28)</f>
        <v>185430.53</v>
      </c>
      <c r="I29" s="49"/>
      <c r="J29" s="50"/>
      <c r="K29" s="50"/>
      <c r="L29" s="50"/>
      <c r="M29" s="51"/>
      <c r="N29" s="56">
        <f>SUM(N25:N28)</f>
        <v>139245.24000000002</v>
      </c>
    </row>
    <row r="30" spans="1:14" ht="12.75">
      <c r="A30" s="15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</row>
    <row r="31" spans="1:14" ht="12.75">
      <c r="A31" s="14" t="str">
        <f>A21</f>
        <v>ИСАКОВА 12</v>
      </c>
      <c r="B31" s="14"/>
      <c r="C31" s="14"/>
      <c r="D31" s="14"/>
      <c r="E31" s="16"/>
      <c r="F31" s="16"/>
      <c r="G31" s="16"/>
      <c r="H31" s="16"/>
      <c r="I31" s="16"/>
      <c r="J31" s="16"/>
      <c r="K31" s="16"/>
      <c r="L31" s="16"/>
      <c r="M31" s="16"/>
      <c r="N31" s="16"/>
    </row>
    <row r="32" spans="1:14" ht="12.75">
      <c r="A32" s="17"/>
      <c r="B32" s="13" t="s">
        <v>1</v>
      </c>
      <c r="C32" s="13"/>
      <c r="D32" s="13"/>
      <c r="E32" s="13"/>
      <c r="F32" s="13"/>
      <c r="G32" s="13"/>
      <c r="H32" s="13"/>
      <c r="I32" s="12" t="s">
        <v>2</v>
      </c>
      <c r="J32" s="12"/>
      <c r="K32" s="12"/>
      <c r="L32" s="12"/>
      <c r="M32" s="12"/>
      <c r="N32" s="12"/>
    </row>
    <row r="33" spans="1:14" ht="12.75">
      <c r="A33" s="18" t="s">
        <v>3</v>
      </c>
      <c r="B33" s="11" t="s">
        <v>4</v>
      </c>
      <c r="C33" s="11"/>
      <c r="D33" s="11"/>
      <c r="E33" s="11"/>
      <c r="F33" s="11"/>
      <c r="G33" s="19" t="s">
        <v>5</v>
      </c>
      <c r="H33" s="20" t="s">
        <v>6</v>
      </c>
      <c r="I33" s="10" t="s">
        <v>4</v>
      </c>
      <c r="J33" s="10"/>
      <c r="K33" s="10"/>
      <c r="L33" s="10"/>
      <c r="M33" s="10"/>
      <c r="N33" s="21" t="s">
        <v>6</v>
      </c>
    </row>
    <row r="34" spans="1:14" ht="12.75">
      <c r="A34" s="22" t="s">
        <v>19</v>
      </c>
      <c r="B34" s="23"/>
      <c r="C34" s="24"/>
      <c r="D34" s="24"/>
      <c r="E34" s="24"/>
      <c r="F34" s="25"/>
      <c r="G34" s="26"/>
      <c r="H34" s="27">
        <v>0</v>
      </c>
      <c r="I34" s="28" t="s">
        <v>8</v>
      </c>
      <c r="J34" s="29"/>
      <c r="K34" s="29"/>
      <c r="L34" s="29"/>
      <c r="M34" s="30"/>
      <c r="N34" s="31"/>
    </row>
    <row r="35" spans="1:14" ht="12.75">
      <c r="A35" s="32"/>
      <c r="B35" s="33"/>
      <c r="C35" s="15"/>
      <c r="D35" s="15"/>
      <c r="E35" s="15"/>
      <c r="F35" s="34"/>
      <c r="G35" s="35"/>
      <c r="H35" s="36"/>
      <c r="I35" s="37" t="s">
        <v>9</v>
      </c>
      <c r="J35" s="38"/>
      <c r="K35" s="38"/>
      <c r="L35" s="38"/>
      <c r="M35" s="39"/>
      <c r="N35" s="40">
        <v>17866.37</v>
      </c>
    </row>
    <row r="36" spans="1:14" ht="12.75">
      <c r="A36" s="32"/>
      <c r="B36" s="23"/>
      <c r="C36" s="24"/>
      <c r="D36" s="24"/>
      <c r="E36" s="24"/>
      <c r="F36" s="25"/>
      <c r="G36" s="26"/>
      <c r="H36" s="27"/>
      <c r="I36" s="41" t="s">
        <v>20</v>
      </c>
      <c r="J36" s="15"/>
      <c r="K36" s="15"/>
      <c r="L36" s="15"/>
      <c r="M36" s="34">
        <v>9</v>
      </c>
      <c r="N36" s="36">
        <v>371.85</v>
      </c>
    </row>
    <row r="37" spans="1:14" ht="12.75">
      <c r="A37" s="32"/>
      <c r="B37" s="33"/>
      <c r="C37" s="15"/>
      <c r="D37" s="15"/>
      <c r="E37" s="15"/>
      <c r="F37" s="34"/>
      <c r="G37" s="35"/>
      <c r="H37" s="36"/>
      <c r="I37" s="41" t="s">
        <v>21</v>
      </c>
      <c r="J37" s="15"/>
      <c r="K37" s="15"/>
      <c r="L37" s="15"/>
      <c r="M37" s="34"/>
      <c r="N37" s="36">
        <v>254.88</v>
      </c>
    </row>
    <row r="38" spans="1:14" ht="12.75">
      <c r="A38" s="32"/>
      <c r="B38" s="33"/>
      <c r="C38" s="15"/>
      <c r="D38" s="15"/>
      <c r="E38" s="15"/>
      <c r="F38" s="34"/>
      <c r="G38" s="35"/>
      <c r="H38" s="42"/>
      <c r="I38" s="41"/>
      <c r="J38" s="15"/>
      <c r="K38" s="15"/>
      <c r="L38" s="15"/>
      <c r="M38" s="34"/>
      <c r="N38" s="43"/>
    </row>
    <row r="39" spans="1:14" ht="12.75">
      <c r="A39" s="44"/>
      <c r="B39" s="45"/>
      <c r="C39" s="46"/>
      <c r="D39" s="46"/>
      <c r="E39" s="46"/>
      <c r="F39" s="47"/>
      <c r="G39" s="45"/>
      <c r="H39" s="48">
        <f>SUM(H34:H38)</f>
        <v>0</v>
      </c>
      <c r="I39" s="49"/>
      <c r="J39" s="50"/>
      <c r="K39" s="50"/>
      <c r="L39" s="50"/>
      <c r="M39" s="51"/>
      <c r="N39" s="48">
        <f>SUM(N35:N38)</f>
        <v>18493.1</v>
      </c>
    </row>
    <row r="40" spans="1:14" ht="12.75">
      <c r="A40" s="15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</row>
    <row r="41" spans="1:14" ht="12.75">
      <c r="A41" s="14" t="str">
        <f>A31</f>
        <v>ИСАКОВА 12</v>
      </c>
      <c r="B41" s="14"/>
      <c r="C41" s="14"/>
      <c r="D41" s="14"/>
      <c r="E41" s="16"/>
      <c r="F41" s="16"/>
      <c r="G41" s="16"/>
      <c r="H41" s="16"/>
      <c r="I41" s="16"/>
      <c r="J41" s="16"/>
      <c r="K41" s="16"/>
      <c r="L41" s="16"/>
      <c r="M41" s="16"/>
      <c r="N41" s="16"/>
    </row>
    <row r="42" spans="1:14" ht="12.75">
      <c r="A42" s="17"/>
      <c r="B42" s="13" t="s">
        <v>1</v>
      </c>
      <c r="C42" s="13"/>
      <c r="D42" s="13"/>
      <c r="E42" s="13"/>
      <c r="F42" s="13"/>
      <c r="G42" s="13"/>
      <c r="H42" s="13"/>
      <c r="I42" s="12" t="s">
        <v>2</v>
      </c>
      <c r="J42" s="12"/>
      <c r="K42" s="12"/>
      <c r="L42" s="12"/>
      <c r="M42" s="12"/>
      <c r="N42" s="12"/>
    </row>
    <row r="43" spans="1:14" ht="12.75">
      <c r="A43" s="18" t="s">
        <v>3</v>
      </c>
      <c r="B43" s="11" t="s">
        <v>4</v>
      </c>
      <c r="C43" s="11"/>
      <c r="D43" s="11"/>
      <c r="E43" s="11"/>
      <c r="F43" s="11"/>
      <c r="G43" s="19" t="s">
        <v>5</v>
      </c>
      <c r="H43" s="20" t="s">
        <v>6</v>
      </c>
      <c r="I43" s="10" t="s">
        <v>4</v>
      </c>
      <c r="J43" s="10"/>
      <c r="K43" s="10"/>
      <c r="L43" s="10"/>
      <c r="M43" s="10"/>
      <c r="N43" s="21" t="s">
        <v>6</v>
      </c>
    </row>
    <row r="44" spans="1:14" ht="12.75">
      <c r="A44" s="22" t="s">
        <v>22</v>
      </c>
      <c r="B44" s="23" t="s">
        <v>23</v>
      </c>
      <c r="C44" s="24"/>
      <c r="D44" s="24"/>
      <c r="E44" s="24"/>
      <c r="F44" s="25"/>
      <c r="G44" s="57" t="s">
        <v>24</v>
      </c>
      <c r="H44" s="27">
        <v>17120.24</v>
      </c>
      <c r="I44" s="28" t="s">
        <v>8</v>
      </c>
      <c r="J44" s="29"/>
      <c r="K44" s="29"/>
      <c r="L44" s="29"/>
      <c r="M44" s="30"/>
      <c r="N44" s="31"/>
    </row>
    <row r="45" spans="1:14" ht="12.75">
      <c r="A45" s="32"/>
      <c r="B45" s="33" t="s">
        <v>25</v>
      </c>
      <c r="C45" s="15"/>
      <c r="D45" s="15"/>
      <c r="E45" s="15"/>
      <c r="F45" s="34"/>
      <c r="G45" s="35"/>
      <c r="H45" s="36">
        <v>808.9</v>
      </c>
      <c r="I45" s="37" t="s">
        <v>9</v>
      </c>
      <c r="J45" s="38"/>
      <c r="K45" s="38"/>
      <c r="L45" s="38"/>
      <c r="M45" s="39"/>
      <c r="N45" s="53">
        <v>17866.37</v>
      </c>
    </row>
    <row r="46" spans="1:14" ht="12.75">
      <c r="A46" s="32"/>
      <c r="B46" s="23"/>
      <c r="C46" s="24"/>
      <c r="D46" s="24"/>
      <c r="E46" s="24"/>
      <c r="F46" s="25"/>
      <c r="G46" s="26"/>
      <c r="H46" s="27"/>
      <c r="I46" s="41" t="s">
        <v>26</v>
      </c>
      <c r="J46" s="15"/>
      <c r="K46" s="15"/>
      <c r="L46" s="15"/>
      <c r="M46" s="34"/>
      <c r="N46" s="54">
        <v>3474.82</v>
      </c>
    </row>
    <row r="47" spans="1:14" ht="12.75">
      <c r="A47" s="32"/>
      <c r="B47" s="33"/>
      <c r="C47" s="15"/>
      <c r="D47" s="15"/>
      <c r="E47" s="15"/>
      <c r="F47" s="34"/>
      <c r="G47" s="35"/>
      <c r="H47" s="36"/>
      <c r="I47" s="41" t="s">
        <v>11</v>
      </c>
      <c r="J47" s="15"/>
      <c r="K47" s="15"/>
      <c r="L47" s="15"/>
      <c r="M47" s="34">
        <v>68</v>
      </c>
      <c r="N47" s="54">
        <v>336.02</v>
      </c>
    </row>
    <row r="48" spans="1:14" ht="12.75">
      <c r="A48" s="32"/>
      <c r="B48" s="33"/>
      <c r="C48" s="15"/>
      <c r="D48" s="15"/>
      <c r="E48" s="15"/>
      <c r="F48" s="34"/>
      <c r="G48" s="35"/>
      <c r="H48" s="36"/>
      <c r="I48" s="41" t="s">
        <v>27</v>
      </c>
      <c r="J48" s="15"/>
      <c r="K48" s="15"/>
      <c r="L48" s="15"/>
      <c r="M48" s="34">
        <v>42</v>
      </c>
      <c r="N48" s="54">
        <v>127.44</v>
      </c>
    </row>
    <row r="49" spans="1:14" ht="12.75">
      <c r="A49" s="32"/>
      <c r="B49" s="33"/>
      <c r="C49" s="15"/>
      <c r="D49" s="15"/>
      <c r="E49" s="15"/>
      <c r="F49" s="58"/>
      <c r="G49" s="35"/>
      <c r="H49" s="36"/>
      <c r="I49" s="41" t="s">
        <v>28</v>
      </c>
      <c r="J49" s="15"/>
      <c r="K49" s="15"/>
      <c r="L49" s="15"/>
      <c r="M49" s="34">
        <v>68</v>
      </c>
      <c r="N49" s="54">
        <v>127.44</v>
      </c>
    </row>
    <row r="50" spans="1:14" ht="12.75">
      <c r="A50" s="32"/>
      <c r="B50" s="33"/>
      <c r="C50" s="15"/>
      <c r="D50" s="15"/>
      <c r="E50" s="15"/>
      <c r="F50" s="34"/>
      <c r="G50" s="35"/>
      <c r="H50" s="36"/>
      <c r="I50" s="41" t="s">
        <v>29</v>
      </c>
      <c r="J50" s="15"/>
      <c r="K50" s="15"/>
      <c r="L50" s="15"/>
      <c r="M50" s="34"/>
      <c r="N50" s="54">
        <v>18294.37</v>
      </c>
    </row>
    <row r="51" spans="1:14" ht="12.75">
      <c r="A51" s="32"/>
      <c r="B51" s="33"/>
      <c r="C51" s="15"/>
      <c r="D51" s="15"/>
      <c r="E51" s="15"/>
      <c r="F51" s="34"/>
      <c r="G51" s="35"/>
      <c r="H51" s="36"/>
      <c r="I51" s="41" t="s">
        <v>30</v>
      </c>
      <c r="J51" s="15"/>
      <c r="K51" s="15"/>
      <c r="L51" s="15"/>
      <c r="M51" s="34"/>
      <c r="N51" s="54">
        <v>3070.41</v>
      </c>
    </row>
    <row r="52" spans="1:14" ht="12.75">
      <c r="A52" s="32"/>
      <c r="B52" s="33"/>
      <c r="C52" s="15"/>
      <c r="D52" s="15"/>
      <c r="E52" s="15"/>
      <c r="F52" s="34"/>
      <c r="G52" s="35"/>
      <c r="H52" s="42"/>
      <c r="I52" s="41"/>
      <c r="J52" s="15"/>
      <c r="K52" s="15"/>
      <c r="L52" s="15"/>
      <c r="M52" s="34"/>
      <c r="N52" s="55"/>
    </row>
    <row r="53" spans="1:14" ht="12.75">
      <c r="A53" s="44"/>
      <c r="B53" s="45"/>
      <c r="C53" s="46"/>
      <c r="D53" s="46"/>
      <c r="E53" s="46"/>
      <c r="F53" s="47"/>
      <c r="G53" s="45"/>
      <c r="H53" s="48">
        <f>SUM(H44:H52)</f>
        <v>17929.140000000003</v>
      </c>
      <c r="I53" s="49"/>
      <c r="J53" s="50"/>
      <c r="K53" s="50"/>
      <c r="L53" s="50"/>
      <c r="M53" s="51"/>
      <c r="N53" s="56">
        <f>SUM(N45:N52)</f>
        <v>43296.869999999995</v>
      </c>
    </row>
    <row r="54" spans="1:14" ht="12.75">
      <c r="A54" s="15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</row>
    <row r="55" spans="1:14" ht="12.75">
      <c r="A55" s="14" t="str">
        <f>A41</f>
        <v>ИСАКОВА 12</v>
      </c>
      <c r="B55" s="14"/>
      <c r="C55" s="14"/>
      <c r="D55" s="14"/>
      <c r="E55" s="16"/>
      <c r="F55" s="16"/>
      <c r="G55" s="16"/>
      <c r="H55" s="16"/>
      <c r="I55" s="16"/>
      <c r="J55" s="16"/>
      <c r="K55" s="16"/>
      <c r="L55" s="16"/>
      <c r="M55" s="16"/>
      <c r="N55" s="16"/>
    </row>
    <row r="56" spans="1:14" ht="12.75">
      <c r="A56" s="17"/>
      <c r="B56" s="13" t="s">
        <v>1</v>
      </c>
      <c r="C56" s="13"/>
      <c r="D56" s="13"/>
      <c r="E56" s="13"/>
      <c r="F56" s="13"/>
      <c r="G56" s="13"/>
      <c r="H56" s="13"/>
      <c r="I56" s="12" t="s">
        <v>2</v>
      </c>
      <c r="J56" s="12"/>
      <c r="K56" s="12"/>
      <c r="L56" s="12"/>
      <c r="M56" s="12"/>
      <c r="N56" s="12"/>
    </row>
    <row r="57" spans="1:14" ht="12.75">
      <c r="A57" s="18" t="s">
        <v>3</v>
      </c>
      <c r="B57" s="11" t="s">
        <v>4</v>
      </c>
      <c r="C57" s="11"/>
      <c r="D57" s="11"/>
      <c r="E57" s="11"/>
      <c r="F57" s="11"/>
      <c r="G57" s="19" t="s">
        <v>5</v>
      </c>
      <c r="H57" s="20" t="s">
        <v>6</v>
      </c>
      <c r="I57" s="10" t="s">
        <v>4</v>
      </c>
      <c r="J57" s="10"/>
      <c r="K57" s="10"/>
      <c r="L57" s="10"/>
      <c r="M57" s="10"/>
      <c r="N57" s="21" t="s">
        <v>6</v>
      </c>
    </row>
    <row r="58" spans="1:14" ht="12.75">
      <c r="A58" s="22" t="s">
        <v>31</v>
      </c>
      <c r="B58" s="23" t="s">
        <v>32</v>
      </c>
      <c r="C58" s="24"/>
      <c r="D58" s="24"/>
      <c r="E58" s="24"/>
      <c r="F58" s="25" t="s">
        <v>33</v>
      </c>
      <c r="G58" s="26"/>
      <c r="H58" s="27">
        <v>810.08</v>
      </c>
      <c r="I58" s="28" t="s">
        <v>8</v>
      </c>
      <c r="J58" s="29"/>
      <c r="K58" s="29"/>
      <c r="L58" s="29"/>
      <c r="M58" s="30"/>
      <c r="N58" s="31"/>
    </row>
    <row r="59" spans="1:14" ht="12.75">
      <c r="A59" s="32"/>
      <c r="B59" s="33"/>
      <c r="C59" s="15"/>
      <c r="D59" s="15"/>
      <c r="E59" s="15"/>
      <c r="F59" s="34"/>
      <c r="G59" s="35"/>
      <c r="H59" s="36"/>
      <c r="I59" s="37" t="s">
        <v>9</v>
      </c>
      <c r="J59" s="38"/>
      <c r="K59" s="38"/>
      <c r="L59" s="38"/>
      <c r="M59" s="39"/>
      <c r="N59" s="40">
        <v>17866.37</v>
      </c>
    </row>
    <row r="60" spans="1:14" ht="12.75">
      <c r="A60" s="32"/>
      <c r="B60" s="23"/>
      <c r="C60" s="24"/>
      <c r="D60" s="24"/>
      <c r="E60" s="24"/>
      <c r="F60" s="25"/>
      <c r="G60" s="26"/>
      <c r="H60" s="27"/>
      <c r="I60" s="41" t="s">
        <v>34</v>
      </c>
      <c r="J60" s="15"/>
      <c r="K60" s="15"/>
      <c r="L60" s="15"/>
      <c r="M60" s="34">
        <v>33</v>
      </c>
      <c r="N60" s="36">
        <v>2152.89</v>
      </c>
    </row>
    <row r="61" spans="1:14" ht="12.75">
      <c r="A61" s="32"/>
      <c r="B61" s="33"/>
      <c r="C61" s="15"/>
      <c r="D61" s="15"/>
      <c r="E61" s="15"/>
      <c r="F61" s="34"/>
      <c r="G61" s="35"/>
      <c r="H61" s="36"/>
      <c r="I61" s="41" t="s">
        <v>28</v>
      </c>
      <c r="J61" s="15"/>
      <c r="K61" s="15"/>
      <c r="L61" s="15"/>
      <c r="M61" s="34">
        <v>68</v>
      </c>
      <c r="N61" s="36">
        <v>127.44</v>
      </c>
    </row>
    <row r="62" spans="1:14" ht="12.75">
      <c r="A62" s="32"/>
      <c r="B62" s="33"/>
      <c r="C62" s="15"/>
      <c r="D62" s="15"/>
      <c r="E62" s="15"/>
      <c r="F62" s="34"/>
      <c r="G62" s="35"/>
      <c r="H62" s="42"/>
      <c r="I62" s="41"/>
      <c r="J62" s="15"/>
      <c r="K62" s="15"/>
      <c r="L62" s="15"/>
      <c r="M62" s="34"/>
      <c r="N62" s="43"/>
    </row>
    <row r="63" spans="1:14" ht="12.75">
      <c r="A63" s="44"/>
      <c r="B63" s="45"/>
      <c r="C63" s="46"/>
      <c r="D63" s="46"/>
      <c r="E63" s="46"/>
      <c r="F63" s="47"/>
      <c r="G63" s="45"/>
      <c r="H63" s="48">
        <f>SUM(H58:H62)</f>
        <v>810.08</v>
      </c>
      <c r="I63" s="49"/>
      <c r="J63" s="50"/>
      <c r="K63" s="50"/>
      <c r="L63" s="50"/>
      <c r="M63" s="51"/>
      <c r="N63" s="48">
        <f>SUM(N59:N62)</f>
        <v>20146.699999999997</v>
      </c>
    </row>
    <row r="64" spans="1:14" ht="12.75">
      <c r="A64" s="15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</row>
    <row r="65" spans="1:14" ht="12.75">
      <c r="A65" s="14" t="str">
        <f>A55</f>
        <v>ИСАКОВА 12</v>
      </c>
      <c r="B65" s="14"/>
      <c r="C65" s="14"/>
      <c r="D65" s="14"/>
      <c r="E65" s="59"/>
      <c r="F65" s="16"/>
      <c r="G65" s="16"/>
      <c r="H65" s="16"/>
      <c r="I65" s="16"/>
      <c r="J65" s="16"/>
      <c r="K65" s="16"/>
      <c r="L65" s="16"/>
      <c r="M65" s="16"/>
      <c r="N65" s="16"/>
    </row>
    <row r="66" spans="1:14" ht="12.75">
      <c r="A66" s="17"/>
      <c r="B66" s="13" t="s">
        <v>1</v>
      </c>
      <c r="C66" s="13"/>
      <c r="D66" s="13"/>
      <c r="E66" s="13"/>
      <c r="F66" s="13"/>
      <c r="G66" s="13"/>
      <c r="H66" s="13"/>
      <c r="I66" s="12" t="s">
        <v>2</v>
      </c>
      <c r="J66" s="12"/>
      <c r="K66" s="12"/>
      <c r="L66" s="12"/>
      <c r="M66" s="12"/>
      <c r="N66" s="12"/>
    </row>
    <row r="67" spans="1:14" ht="12.75">
      <c r="A67" s="18" t="s">
        <v>3</v>
      </c>
      <c r="B67" s="11" t="s">
        <v>4</v>
      </c>
      <c r="C67" s="11"/>
      <c r="D67" s="11"/>
      <c r="E67" s="11"/>
      <c r="F67" s="11"/>
      <c r="G67" s="19" t="s">
        <v>5</v>
      </c>
      <c r="H67" s="20" t="s">
        <v>6</v>
      </c>
      <c r="I67" s="10" t="s">
        <v>4</v>
      </c>
      <c r="J67" s="10"/>
      <c r="K67" s="10"/>
      <c r="L67" s="10"/>
      <c r="M67" s="10"/>
      <c r="N67" s="21" t="s">
        <v>6</v>
      </c>
    </row>
    <row r="68" spans="1:14" ht="12.75">
      <c r="A68" s="22" t="s">
        <v>35</v>
      </c>
      <c r="B68" s="33" t="s">
        <v>14</v>
      </c>
      <c r="C68" s="15"/>
      <c r="D68" s="15"/>
      <c r="E68" s="15"/>
      <c r="F68" s="34">
        <v>58</v>
      </c>
      <c r="G68" s="35"/>
      <c r="H68" s="36">
        <v>498.69</v>
      </c>
      <c r="I68" s="28" t="s">
        <v>8</v>
      </c>
      <c r="J68" s="29"/>
      <c r="K68" s="29"/>
      <c r="L68" s="29"/>
      <c r="M68" s="30"/>
      <c r="N68" s="31"/>
    </row>
    <row r="69" spans="1:14" ht="12.75">
      <c r="A69" s="32"/>
      <c r="B69" s="33" t="s">
        <v>14</v>
      </c>
      <c r="C69" s="15"/>
      <c r="D69" s="15"/>
      <c r="E69" s="15"/>
      <c r="F69" s="34">
        <v>62</v>
      </c>
      <c r="G69" s="35"/>
      <c r="H69" s="36">
        <v>626.96</v>
      </c>
      <c r="I69" s="37" t="s">
        <v>9</v>
      </c>
      <c r="J69" s="38"/>
      <c r="K69" s="38"/>
      <c r="L69" s="38"/>
      <c r="M69" s="39"/>
      <c r="N69" s="40">
        <v>17866.37</v>
      </c>
    </row>
    <row r="70" spans="1:14" ht="12.75">
      <c r="A70" s="32"/>
      <c r="B70" s="23"/>
      <c r="C70" s="24"/>
      <c r="D70" s="24"/>
      <c r="E70" s="24"/>
      <c r="F70" s="25"/>
      <c r="G70" s="26"/>
      <c r="H70" s="27"/>
      <c r="I70" s="41" t="s">
        <v>36</v>
      </c>
      <c r="J70" s="15"/>
      <c r="K70" s="15"/>
      <c r="L70" s="15"/>
      <c r="M70" s="34">
        <v>23</v>
      </c>
      <c r="N70" s="36">
        <v>672.03</v>
      </c>
    </row>
    <row r="71" spans="1:14" ht="12.75">
      <c r="A71" s="32"/>
      <c r="B71" s="33"/>
      <c r="C71" s="15"/>
      <c r="D71" s="15"/>
      <c r="E71" s="15"/>
      <c r="F71" s="34"/>
      <c r="G71" s="35"/>
      <c r="H71" s="36"/>
      <c r="I71" s="41" t="s">
        <v>28</v>
      </c>
      <c r="J71" s="15"/>
      <c r="K71" s="15"/>
      <c r="L71" s="15"/>
      <c r="M71" s="34">
        <v>42</v>
      </c>
      <c r="N71" s="36">
        <v>127.44</v>
      </c>
    </row>
    <row r="72" spans="1:14" ht="12.75">
      <c r="A72" s="32"/>
      <c r="B72" s="33"/>
      <c r="C72" s="15"/>
      <c r="D72" s="15"/>
      <c r="E72" s="15"/>
      <c r="F72" s="34"/>
      <c r="G72" s="35"/>
      <c r="H72" s="42"/>
      <c r="I72" s="41"/>
      <c r="J72" s="15"/>
      <c r="K72" s="15"/>
      <c r="L72" s="15"/>
      <c r="M72" s="34"/>
      <c r="N72" s="43"/>
    </row>
    <row r="73" spans="1:14" ht="12.75">
      <c r="A73" s="44"/>
      <c r="B73" s="45"/>
      <c r="C73" s="46"/>
      <c r="D73" s="46"/>
      <c r="E73" s="46"/>
      <c r="F73" s="47"/>
      <c r="G73" s="45"/>
      <c r="H73" s="48">
        <f>SUM(H68:H72)</f>
        <v>1125.65</v>
      </c>
      <c r="I73" s="49"/>
      <c r="J73" s="50"/>
      <c r="K73" s="50"/>
      <c r="L73" s="50"/>
      <c r="M73" s="51"/>
      <c r="N73" s="48">
        <f>SUM(N69:N72)</f>
        <v>18665.839999999997</v>
      </c>
    </row>
    <row r="74" spans="1:14" ht="12.75">
      <c r="A74" s="15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</row>
    <row r="75" spans="1:14" ht="12.75">
      <c r="A75" s="14" t="str">
        <f>A65</f>
        <v>ИСАКОВА 12</v>
      </c>
      <c r="B75" s="14"/>
      <c r="C75" s="14"/>
      <c r="D75" s="14"/>
      <c r="E75" s="59"/>
      <c r="F75" s="16"/>
      <c r="G75" s="16"/>
      <c r="H75" s="16"/>
      <c r="I75" s="16"/>
      <c r="J75" s="16"/>
      <c r="K75" s="16"/>
      <c r="L75" s="16"/>
      <c r="M75" s="16"/>
      <c r="N75" s="16"/>
    </row>
    <row r="76" spans="1:14" ht="12.75">
      <c r="A76" s="17"/>
      <c r="B76" s="13" t="s">
        <v>1</v>
      </c>
      <c r="C76" s="13"/>
      <c r="D76" s="13"/>
      <c r="E76" s="13"/>
      <c r="F76" s="13"/>
      <c r="G76" s="13"/>
      <c r="H76" s="13"/>
      <c r="I76" s="12" t="s">
        <v>2</v>
      </c>
      <c r="J76" s="12"/>
      <c r="K76" s="12"/>
      <c r="L76" s="12"/>
      <c r="M76" s="12"/>
      <c r="N76" s="12"/>
    </row>
    <row r="77" spans="1:14" ht="12.75">
      <c r="A77" s="18" t="s">
        <v>3</v>
      </c>
      <c r="B77" s="11" t="s">
        <v>4</v>
      </c>
      <c r="C77" s="11"/>
      <c r="D77" s="11"/>
      <c r="E77" s="11"/>
      <c r="F77" s="11"/>
      <c r="G77" s="19" t="s">
        <v>5</v>
      </c>
      <c r="H77" s="20" t="s">
        <v>6</v>
      </c>
      <c r="I77" s="10" t="s">
        <v>4</v>
      </c>
      <c r="J77" s="10"/>
      <c r="K77" s="10"/>
      <c r="L77" s="10"/>
      <c r="M77" s="10"/>
      <c r="N77" s="21" t="s">
        <v>6</v>
      </c>
    </row>
    <row r="78" spans="1:14" ht="12.75">
      <c r="A78" s="22" t="s">
        <v>37</v>
      </c>
      <c r="B78" s="23" t="s">
        <v>38</v>
      </c>
      <c r="C78" s="24"/>
      <c r="D78" s="24"/>
      <c r="E78" s="24"/>
      <c r="F78" s="25"/>
      <c r="G78" s="26"/>
      <c r="H78" s="60">
        <v>548132.02</v>
      </c>
      <c r="I78" s="28" t="s">
        <v>8</v>
      </c>
      <c r="J78" s="29"/>
      <c r="K78" s="29"/>
      <c r="L78" s="29"/>
      <c r="M78" s="30"/>
      <c r="N78" s="31"/>
    </row>
    <row r="79" spans="1:14" ht="12.75">
      <c r="A79" s="32"/>
      <c r="B79" s="33"/>
      <c r="C79" s="15"/>
      <c r="D79" s="15"/>
      <c r="E79" s="15"/>
      <c r="F79" s="34"/>
      <c r="G79" s="35"/>
      <c r="H79" s="54"/>
      <c r="I79" s="37" t="s">
        <v>9</v>
      </c>
      <c r="J79" s="38"/>
      <c r="K79" s="38"/>
      <c r="L79" s="38"/>
      <c r="M79" s="39"/>
      <c r="N79" s="40">
        <v>17866.37</v>
      </c>
    </row>
    <row r="80" spans="1:14" ht="12.75">
      <c r="A80" s="32"/>
      <c r="B80" s="23"/>
      <c r="C80" s="24"/>
      <c r="D80" s="24"/>
      <c r="E80" s="24"/>
      <c r="F80" s="25"/>
      <c r="G80" s="26"/>
      <c r="H80" s="60"/>
      <c r="I80" s="41" t="s">
        <v>28</v>
      </c>
      <c r="J80" s="15"/>
      <c r="K80" s="15"/>
      <c r="L80" s="15"/>
      <c r="M80" s="34">
        <v>3</v>
      </c>
      <c r="N80" s="36">
        <v>127.44</v>
      </c>
    </row>
    <row r="81" spans="1:14" ht="12.75">
      <c r="A81" s="32"/>
      <c r="B81" s="33"/>
      <c r="C81" s="15"/>
      <c r="D81" s="15"/>
      <c r="E81" s="15"/>
      <c r="F81" s="34"/>
      <c r="G81" s="35"/>
      <c r="H81" s="61"/>
      <c r="I81" s="41"/>
      <c r="J81" s="15"/>
      <c r="K81" s="15"/>
      <c r="L81" s="15"/>
      <c r="M81" s="34"/>
      <c r="N81" s="43"/>
    </row>
    <row r="82" spans="1:14" ht="12.75">
      <c r="A82" s="44"/>
      <c r="B82" s="45"/>
      <c r="C82" s="46"/>
      <c r="D82" s="46"/>
      <c r="E82" s="46"/>
      <c r="F82" s="47"/>
      <c r="G82" s="45"/>
      <c r="H82" s="56">
        <f>SUM(H78:H81)</f>
        <v>548132.02</v>
      </c>
      <c r="I82" s="49"/>
      <c r="J82" s="50"/>
      <c r="K82" s="50"/>
      <c r="L82" s="50"/>
      <c r="M82" s="51"/>
      <c r="N82" s="48">
        <f>SUM(N79:N81)</f>
        <v>17993.809999999998</v>
      </c>
    </row>
    <row r="83" spans="1:14" ht="12.75">
      <c r="A83" s="15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</row>
    <row r="84" spans="1:14" ht="12.75">
      <c r="A84" s="14" t="str">
        <f>A75</f>
        <v>ИСАКОВА 12</v>
      </c>
      <c r="B84" s="14"/>
      <c r="C84" s="14"/>
      <c r="D84" s="14"/>
      <c r="E84" s="59"/>
      <c r="F84" s="16"/>
      <c r="G84" s="16"/>
      <c r="H84" s="16"/>
      <c r="I84" s="16"/>
      <c r="J84" s="16"/>
      <c r="K84" s="16"/>
      <c r="L84" s="16"/>
      <c r="M84" s="16"/>
      <c r="N84" s="16"/>
    </row>
    <row r="85" spans="1:14" ht="12.75">
      <c r="A85" s="17"/>
      <c r="B85" s="13" t="s">
        <v>1</v>
      </c>
      <c r="C85" s="13"/>
      <c r="D85" s="13"/>
      <c r="E85" s="13"/>
      <c r="F85" s="13"/>
      <c r="G85" s="13"/>
      <c r="H85" s="13"/>
      <c r="I85" s="12" t="s">
        <v>2</v>
      </c>
      <c r="J85" s="12"/>
      <c r="K85" s="12"/>
      <c r="L85" s="12"/>
      <c r="M85" s="12"/>
      <c r="N85" s="12"/>
    </row>
    <row r="86" spans="1:14" ht="12.75">
      <c r="A86" s="18" t="s">
        <v>3</v>
      </c>
      <c r="B86" s="11" t="s">
        <v>4</v>
      </c>
      <c r="C86" s="11"/>
      <c r="D86" s="11"/>
      <c r="E86" s="11"/>
      <c r="F86" s="11"/>
      <c r="G86" s="19" t="s">
        <v>5</v>
      </c>
      <c r="H86" s="20" t="s">
        <v>6</v>
      </c>
      <c r="I86" s="10" t="s">
        <v>4</v>
      </c>
      <c r="J86" s="10"/>
      <c r="K86" s="10"/>
      <c r="L86" s="10"/>
      <c r="M86" s="10"/>
      <c r="N86" s="21" t="s">
        <v>6</v>
      </c>
    </row>
    <row r="87" spans="1:14" ht="12.75">
      <c r="A87" s="22" t="s">
        <v>39</v>
      </c>
      <c r="B87" s="23"/>
      <c r="C87" s="24"/>
      <c r="D87" s="24"/>
      <c r="E87" s="24"/>
      <c r="F87" s="25"/>
      <c r="G87" s="26"/>
      <c r="H87" s="27">
        <v>0</v>
      </c>
      <c r="I87" s="28" t="s">
        <v>8</v>
      </c>
      <c r="J87" s="29"/>
      <c r="K87" s="29"/>
      <c r="L87" s="29"/>
      <c r="M87" s="30"/>
      <c r="N87" s="31"/>
    </row>
    <row r="88" spans="1:14" ht="12.75">
      <c r="A88" s="32"/>
      <c r="B88" s="33"/>
      <c r="C88" s="15"/>
      <c r="D88" s="15"/>
      <c r="E88" s="15"/>
      <c r="F88" s="34"/>
      <c r="G88" s="35"/>
      <c r="H88" s="36"/>
      <c r="I88" s="37" t="s">
        <v>9</v>
      </c>
      <c r="J88" s="38"/>
      <c r="K88" s="38"/>
      <c r="L88" s="38"/>
      <c r="M88" s="39"/>
      <c r="N88" s="40">
        <v>17866.37</v>
      </c>
    </row>
    <row r="89" spans="1:14" ht="12.75">
      <c r="A89" s="32"/>
      <c r="B89" s="23"/>
      <c r="C89" s="24"/>
      <c r="D89" s="24"/>
      <c r="E89" s="24"/>
      <c r="F89" s="25"/>
      <c r="G89" s="26"/>
      <c r="H89" s="27"/>
      <c r="I89" s="41" t="s">
        <v>40</v>
      </c>
      <c r="J89" s="15"/>
      <c r="K89" s="15"/>
      <c r="L89" s="15"/>
      <c r="M89" s="34">
        <v>64</v>
      </c>
      <c r="N89" s="36">
        <v>441.99</v>
      </c>
    </row>
    <row r="90" spans="1:14" ht="12.75">
      <c r="A90" s="32"/>
      <c r="B90" s="33"/>
      <c r="C90" s="15"/>
      <c r="D90" s="15"/>
      <c r="E90" s="15"/>
      <c r="F90" s="34"/>
      <c r="G90" s="35"/>
      <c r="H90" s="36"/>
      <c r="I90" s="41" t="s">
        <v>41</v>
      </c>
      <c r="J90" s="15"/>
      <c r="K90" s="15"/>
      <c r="L90" s="15"/>
      <c r="M90" s="34">
        <v>15</v>
      </c>
      <c r="N90" s="36">
        <v>449.97</v>
      </c>
    </row>
    <row r="91" spans="1:14" ht="12.75">
      <c r="A91" s="32"/>
      <c r="B91" s="33"/>
      <c r="C91" s="15"/>
      <c r="D91" s="15"/>
      <c r="E91" s="15"/>
      <c r="F91" s="34"/>
      <c r="G91" s="35"/>
      <c r="H91" s="36"/>
      <c r="I91" s="41" t="s">
        <v>42</v>
      </c>
      <c r="J91" s="15"/>
      <c r="K91" s="15"/>
      <c r="L91" s="15"/>
      <c r="M91" s="34"/>
      <c r="N91" s="36">
        <v>113.3</v>
      </c>
    </row>
    <row r="92" spans="1:14" ht="12.75">
      <c r="A92" s="32"/>
      <c r="B92" s="33"/>
      <c r="C92" s="15"/>
      <c r="D92" s="15"/>
      <c r="E92" s="15"/>
      <c r="F92" s="34"/>
      <c r="G92" s="35"/>
      <c r="H92" s="42"/>
      <c r="I92" s="41"/>
      <c r="J92" s="15"/>
      <c r="K92" s="15"/>
      <c r="L92" s="15"/>
      <c r="M92" s="34"/>
      <c r="N92" s="43"/>
    </row>
    <row r="93" spans="1:14" ht="12.75">
      <c r="A93" s="44"/>
      <c r="B93" s="45"/>
      <c r="C93" s="46"/>
      <c r="D93" s="46"/>
      <c r="E93" s="46"/>
      <c r="F93" s="47"/>
      <c r="G93" s="45"/>
      <c r="H93" s="48">
        <f>SUM(H87:H92)</f>
        <v>0</v>
      </c>
      <c r="I93" s="49"/>
      <c r="J93" s="50"/>
      <c r="K93" s="50"/>
      <c r="L93" s="50"/>
      <c r="M93" s="51"/>
      <c r="N93" s="48">
        <f>SUM(N88:N92)</f>
        <v>18871.63</v>
      </c>
    </row>
    <row r="94" spans="1:14" ht="12.75">
      <c r="A94" s="15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</row>
    <row r="95" spans="1:14" ht="12.75">
      <c r="A95" s="14" t="str">
        <f>A84</f>
        <v>ИСАКОВА 12</v>
      </c>
      <c r="B95" s="14"/>
      <c r="C95" s="14"/>
      <c r="D95" s="14"/>
      <c r="E95" s="59"/>
      <c r="F95" s="16"/>
      <c r="G95" s="16"/>
      <c r="H95" s="16"/>
      <c r="I95" s="16"/>
      <c r="J95" s="16"/>
      <c r="K95" s="16"/>
      <c r="L95" s="16"/>
      <c r="M95" s="16"/>
      <c r="N95" s="16"/>
    </row>
    <row r="96" spans="1:14" ht="12.75">
      <c r="A96" s="17"/>
      <c r="B96" s="13" t="s">
        <v>1</v>
      </c>
      <c r="C96" s="13"/>
      <c r="D96" s="13"/>
      <c r="E96" s="13"/>
      <c r="F96" s="13"/>
      <c r="G96" s="13"/>
      <c r="H96" s="13"/>
      <c r="I96" s="12" t="s">
        <v>2</v>
      </c>
      <c r="J96" s="12"/>
      <c r="K96" s="12"/>
      <c r="L96" s="12"/>
      <c r="M96" s="12"/>
      <c r="N96" s="12"/>
    </row>
    <row r="97" spans="1:14" ht="12.75">
      <c r="A97" s="18" t="s">
        <v>3</v>
      </c>
      <c r="B97" s="11" t="s">
        <v>4</v>
      </c>
      <c r="C97" s="11"/>
      <c r="D97" s="11"/>
      <c r="E97" s="11"/>
      <c r="F97" s="11"/>
      <c r="G97" s="19" t="s">
        <v>5</v>
      </c>
      <c r="H97" s="20" t="s">
        <v>6</v>
      </c>
      <c r="I97" s="10" t="s">
        <v>4</v>
      </c>
      <c r="J97" s="10"/>
      <c r="K97" s="10"/>
      <c r="L97" s="10"/>
      <c r="M97" s="10"/>
      <c r="N97" s="21" t="s">
        <v>6</v>
      </c>
    </row>
    <row r="98" spans="1:14" ht="12.75">
      <c r="A98" s="22" t="s">
        <v>43</v>
      </c>
      <c r="B98" s="23" t="s">
        <v>14</v>
      </c>
      <c r="C98" s="24"/>
      <c r="D98" s="24"/>
      <c r="E98" s="24"/>
      <c r="F98" s="25">
        <v>11</v>
      </c>
      <c r="G98" s="26"/>
      <c r="H98" s="27">
        <v>498.7</v>
      </c>
      <c r="I98" s="28" t="s">
        <v>8</v>
      </c>
      <c r="J98" s="29"/>
      <c r="K98" s="29"/>
      <c r="L98" s="29"/>
      <c r="M98" s="30"/>
      <c r="N98" s="31"/>
    </row>
    <row r="99" spans="1:14" ht="12.75">
      <c r="A99" s="32"/>
      <c r="B99" s="33"/>
      <c r="C99" s="15"/>
      <c r="D99" s="15"/>
      <c r="E99" s="15"/>
      <c r="F99" s="34"/>
      <c r="G99" s="35"/>
      <c r="H99" s="36"/>
      <c r="I99" s="37" t="s">
        <v>9</v>
      </c>
      <c r="J99" s="38"/>
      <c r="K99" s="38"/>
      <c r="L99" s="38"/>
      <c r="M99" s="39"/>
      <c r="N99" s="40">
        <v>17866.37</v>
      </c>
    </row>
    <row r="100" spans="1:14" ht="12.75">
      <c r="A100" s="32"/>
      <c r="B100" s="23"/>
      <c r="C100" s="24"/>
      <c r="D100" s="24"/>
      <c r="E100" s="24"/>
      <c r="F100" s="25"/>
      <c r="G100" s="26"/>
      <c r="H100" s="27"/>
      <c r="I100" s="41" t="s">
        <v>44</v>
      </c>
      <c r="J100" s="15"/>
      <c r="K100" s="15"/>
      <c r="L100" s="15"/>
      <c r="M100" s="34" t="s">
        <v>45</v>
      </c>
      <c r="N100" s="36">
        <v>9454.93</v>
      </c>
    </row>
    <row r="101" spans="1:14" ht="12.75">
      <c r="A101" s="32"/>
      <c r="B101" s="33"/>
      <c r="C101" s="15"/>
      <c r="D101" s="15"/>
      <c r="E101" s="15"/>
      <c r="F101" s="34"/>
      <c r="G101" s="35"/>
      <c r="H101" s="36"/>
      <c r="I101" s="41" t="s">
        <v>28</v>
      </c>
      <c r="J101" s="15"/>
      <c r="K101" s="15"/>
      <c r="L101" s="15"/>
      <c r="M101" s="34">
        <v>54</v>
      </c>
      <c r="N101" s="36">
        <v>127.44</v>
      </c>
    </row>
    <row r="102" spans="1:14" ht="12.75">
      <c r="A102" s="32"/>
      <c r="B102" s="33"/>
      <c r="C102" s="15"/>
      <c r="D102" s="15"/>
      <c r="E102" s="15"/>
      <c r="F102" s="34"/>
      <c r="G102" s="35"/>
      <c r="H102" s="42"/>
      <c r="I102" s="41"/>
      <c r="J102" s="15"/>
      <c r="K102" s="15"/>
      <c r="L102" s="15"/>
      <c r="M102" s="34"/>
      <c r="N102" s="43"/>
    </row>
    <row r="103" spans="1:14" ht="12.75">
      <c r="A103" s="44"/>
      <c r="B103" s="45"/>
      <c r="C103" s="46"/>
      <c r="D103" s="46"/>
      <c r="E103" s="46"/>
      <c r="F103" s="47"/>
      <c r="G103" s="45"/>
      <c r="H103" s="48">
        <f>SUM(H98:H102)</f>
        <v>498.7</v>
      </c>
      <c r="I103" s="49"/>
      <c r="J103" s="50"/>
      <c r="K103" s="50"/>
      <c r="L103" s="50"/>
      <c r="M103" s="51"/>
      <c r="N103" s="48">
        <f>SUM(N99:N102)</f>
        <v>27448.739999999998</v>
      </c>
    </row>
    <row r="104" spans="1:14" ht="12.75">
      <c r="A104" s="15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</row>
    <row r="105" spans="1:14" ht="12.75">
      <c r="A105" s="14" t="str">
        <f>A95</f>
        <v>ИСАКОВА 12</v>
      </c>
      <c r="B105" s="14"/>
      <c r="C105" s="14"/>
      <c r="D105" s="14"/>
      <c r="E105" s="59"/>
      <c r="F105" s="16"/>
      <c r="G105" s="16"/>
      <c r="H105" s="16"/>
      <c r="I105" s="16"/>
      <c r="J105" s="16"/>
      <c r="K105" s="16"/>
      <c r="L105" s="16"/>
      <c r="M105" s="16"/>
      <c r="N105" s="16"/>
    </row>
    <row r="106" spans="1:14" ht="12.75">
      <c r="A106" s="17"/>
      <c r="B106" s="13" t="s">
        <v>1</v>
      </c>
      <c r="C106" s="13"/>
      <c r="D106" s="13"/>
      <c r="E106" s="13"/>
      <c r="F106" s="13"/>
      <c r="G106" s="13"/>
      <c r="H106" s="13"/>
      <c r="I106" s="12" t="s">
        <v>2</v>
      </c>
      <c r="J106" s="12"/>
      <c r="K106" s="12"/>
      <c r="L106" s="12"/>
      <c r="M106" s="12"/>
      <c r="N106" s="12"/>
    </row>
    <row r="107" spans="1:14" ht="12.75">
      <c r="A107" s="18" t="s">
        <v>3</v>
      </c>
      <c r="B107" s="11" t="s">
        <v>4</v>
      </c>
      <c r="C107" s="11"/>
      <c r="D107" s="11"/>
      <c r="E107" s="11"/>
      <c r="F107" s="11"/>
      <c r="G107" s="19" t="s">
        <v>5</v>
      </c>
      <c r="H107" s="20" t="s">
        <v>6</v>
      </c>
      <c r="I107" s="10" t="s">
        <v>4</v>
      </c>
      <c r="J107" s="10"/>
      <c r="K107" s="10"/>
      <c r="L107" s="10"/>
      <c r="M107" s="10"/>
      <c r="N107" s="21" t="s">
        <v>6</v>
      </c>
    </row>
    <row r="108" spans="1:14" ht="12.75">
      <c r="A108" s="22" t="s">
        <v>46</v>
      </c>
      <c r="B108" s="23" t="s">
        <v>47</v>
      </c>
      <c r="C108" s="24"/>
      <c r="D108" s="24"/>
      <c r="E108" s="24"/>
      <c r="F108" s="62" t="s">
        <v>48</v>
      </c>
      <c r="G108" s="26"/>
      <c r="H108" s="27">
        <v>399.36</v>
      </c>
      <c r="I108" s="28" t="s">
        <v>8</v>
      </c>
      <c r="J108" s="29"/>
      <c r="K108" s="29"/>
      <c r="L108" s="29"/>
      <c r="M108" s="30"/>
      <c r="N108" s="31"/>
    </row>
    <row r="109" spans="1:14" ht="12.75">
      <c r="A109" s="32"/>
      <c r="B109" s="33"/>
      <c r="C109" s="15"/>
      <c r="D109" s="15"/>
      <c r="E109" s="15"/>
      <c r="F109" s="34"/>
      <c r="G109" s="35"/>
      <c r="H109" s="36"/>
      <c r="I109" s="37" t="s">
        <v>9</v>
      </c>
      <c r="J109" s="38"/>
      <c r="K109" s="38"/>
      <c r="L109" s="38"/>
      <c r="M109" s="39"/>
      <c r="N109" s="40">
        <v>17866.37</v>
      </c>
    </row>
    <row r="110" spans="1:14" ht="12.75">
      <c r="A110" s="32"/>
      <c r="B110" s="23"/>
      <c r="C110" s="24"/>
      <c r="D110" s="24"/>
      <c r="E110" s="24"/>
      <c r="F110" s="25"/>
      <c r="G110" s="26"/>
      <c r="H110" s="27"/>
      <c r="I110" s="41" t="s">
        <v>28</v>
      </c>
      <c r="J110" s="15"/>
      <c r="K110" s="15"/>
      <c r="L110" s="15"/>
      <c r="M110" s="34">
        <v>57</v>
      </c>
      <c r="N110" s="36">
        <v>127.44</v>
      </c>
    </row>
    <row r="111" spans="1:14" ht="12.75">
      <c r="A111" s="32"/>
      <c r="B111" s="33"/>
      <c r="C111" s="15"/>
      <c r="D111" s="15"/>
      <c r="E111" s="15"/>
      <c r="F111" s="34"/>
      <c r="G111" s="35"/>
      <c r="H111" s="36"/>
      <c r="I111" s="41" t="s">
        <v>44</v>
      </c>
      <c r="J111" s="15"/>
      <c r="K111" s="15"/>
      <c r="L111" s="15"/>
      <c r="M111" s="34">
        <v>13</v>
      </c>
      <c r="N111" s="36">
        <v>4102.58</v>
      </c>
    </row>
    <row r="112" spans="1:14" ht="12.75">
      <c r="A112" s="32"/>
      <c r="B112" s="33"/>
      <c r="C112" s="15"/>
      <c r="D112" s="15"/>
      <c r="E112" s="15"/>
      <c r="F112" s="34"/>
      <c r="G112" s="35"/>
      <c r="H112" s="42"/>
      <c r="I112" s="41"/>
      <c r="J112" s="15"/>
      <c r="K112" s="15"/>
      <c r="L112" s="15"/>
      <c r="M112" s="34"/>
      <c r="N112" s="43"/>
    </row>
    <row r="113" spans="1:14" ht="12.75">
      <c r="A113" s="44"/>
      <c r="B113" s="45"/>
      <c r="C113" s="46"/>
      <c r="D113" s="46"/>
      <c r="E113" s="46"/>
      <c r="F113" s="47"/>
      <c r="G113" s="45"/>
      <c r="H113" s="48">
        <f>SUM(H108:H112)</f>
        <v>399.36</v>
      </c>
      <c r="I113" s="49"/>
      <c r="J113" s="50"/>
      <c r="K113" s="50"/>
      <c r="L113" s="50"/>
      <c r="M113" s="51"/>
      <c r="N113" s="48">
        <f>SUM(N109:N112)</f>
        <v>22096.39</v>
      </c>
    </row>
    <row r="114" spans="1:14" ht="12.75">
      <c r="A114" s="15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</row>
    <row r="115" spans="1:14" ht="12.75">
      <c r="A115" s="14" t="str">
        <f>A105</f>
        <v>ИСАКОВА 12</v>
      </c>
      <c r="B115" s="14"/>
      <c r="C115" s="14"/>
      <c r="D115" s="14"/>
      <c r="E115" s="59"/>
      <c r="F115" s="16"/>
      <c r="G115" s="16"/>
      <c r="H115" s="16"/>
      <c r="I115" s="16"/>
      <c r="J115" s="16"/>
      <c r="K115" s="16"/>
      <c r="L115" s="16"/>
      <c r="M115" s="16"/>
      <c r="N115" s="16"/>
    </row>
    <row r="116" spans="1:14" ht="12.75">
      <c r="A116" s="17"/>
      <c r="B116" s="13" t="s">
        <v>1</v>
      </c>
      <c r="C116" s="13"/>
      <c r="D116" s="13"/>
      <c r="E116" s="13"/>
      <c r="F116" s="13"/>
      <c r="G116" s="13"/>
      <c r="H116" s="13"/>
      <c r="I116" s="12" t="s">
        <v>2</v>
      </c>
      <c r="J116" s="12"/>
      <c r="K116" s="12"/>
      <c r="L116" s="12"/>
      <c r="M116" s="12"/>
      <c r="N116" s="12"/>
    </row>
    <row r="117" spans="1:14" ht="12.75">
      <c r="A117" s="18" t="s">
        <v>3</v>
      </c>
      <c r="B117" s="11" t="s">
        <v>4</v>
      </c>
      <c r="C117" s="11"/>
      <c r="D117" s="11"/>
      <c r="E117" s="11"/>
      <c r="F117" s="11"/>
      <c r="G117" s="19" t="s">
        <v>5</v>
      </c>
      <c r="H117" s="20" t="s">
        <v>6</v>
      </c>
      <c r="I117" s="10" t="s">
        <v>4</v>
      </c>
      <c r="J117" s="10"/>
      <c r="K117" s="10"/>
      <c r="L117" s="10"/>
      <c r="M117" s="10"/>
      <c r="N117" s="21" t="s">
        <v>6</v>
      </c>
    </row>
    <row r="118" spans="1:14" ht="12.75">
      <c r="A118" s="22" t="s">
        <v>49</v>
      </c>
      <c r="B118" s="23"/>
      <c r="C118" s="24"/>
      <c r="D118" s="24"/>
      <c r="E118" s="24"/>
      <c r="F118" s="25"/>
      <c r="G118" s="26"/>
      <c r="H118" s="27">
        <v>0</v>
      </c>
      <c r="I118" s="28" t="s">
        <v>8</v>
      </c>
      <c r="J118" s="29"/>
      <c r="K118" s="29"/>
      <c r="L118" s="29"/>
      <c r="M118" s="30"/>
      <c r="N118" s="31"/>
    </row>
    <row r="119" spans="1:14" ht="12.75">
      <c r="A119" s="32"/>
      <c r="B119" s="33"/>
      <c r="C119" s="15"/>
      <c r="D119" s="15"/>
      <c r="E119" s="15"/>
      <c r="F119" s="34"/>
      <c r="G119" s="35"/>
      <c r="H119" s="36"/>
      <c r="I119" s="37" t="s">
        <v>9</v>
      </c>
      <c r="J119" s="38"/>
      <c r="K119" s="38"/>
      <c r="L119" s="38"/>
      <c r="M119" s="39"/>
      <c r="N119" s="40">
        <v>17866.37</v>
      </c>
    </row>
    <row r="120" spans="1:14" ht="12.75">
      <c r="A120" s="32"/>
      <c r="B120" s="23"/>
      <c r="C120" s="24"/>
      <c r="D120" s="24"/>
      <c r="E120" s="24"/>
      <c r="F120" s="25"/>
      <c r="G120" s="26"/>
      <c r="H120" s="27"/>
      <c r="I120" s="41" t="s">
        <v>28</v>
      </c>
      <c r="J120" s="15"/>
      <c r="K120" s="15"/>
      <c r="L120" s="15"/>
      <c r="M120" s="34">
        <v>67</v>
      </c>
      <c r="N120" s="36">
        <v>127.44</v>
      </c>
    </row>
    <row r="121" spans="1:14" ht="12.75">
      <c r="A121" s="32"/>
      <c r="B121" s="33"/>
      <c r="C121" s="15"/>
      <c r="D121" s="15"/>
      <c r="E121" s="15"/>
      <c r="F121" s="34"/>
      <c r="G121" s="35"/>
      <c r="H121" s="36"/>
      <c r="I121" s="41" t="s">
        <v>28</v>
      </c>
      <c r="J121" s="15"/>
      <c r="K121" s="15"/>
      <c r="L121" s="15"/>
      <c r="M121" s="34">
        <v>12</v>
      </c>
      <c r="N121" s="36">
        <v>127.44</v>
      </c>
    </row>
    <row r="122" spans="1:14" ht="12.75">
      <c r="A122" s="32"/>
      <c r="B122" s="33"/>
      <c r="C122" s="15"/>
      <c r="D122" s="15"/>
      <c r="E122" s="15"/>
      <c r="F122" s="34"/>
      <c r="G122" s="35"/>
      <c r="H122" s="36"/>
      <c r="I122" s="41" t="s">
        <v>44</v>
      </c>
      <c r="J122" s="15"/>
      <c r="K122" s="15"/>
      <c r="L122" s="15"/>
      <c r="M122" s="34">
        <v>13</v>
      </c>
      <c r="N122" s="36">
        <v>561.64</v>
      </c>
    </row>
    <row r="123" spans="1:14" ht="12.75">
      <c r="A123" s="32"/>
      <c r="B123" s="33"/>
      <c r="C123" s="15"/>
      <c r="D123" s="15"/>
      <c r="E123" s="15"/>
      <c r="F123" s="58"/>
      <c r="G123" s="35"/>
      <c r="H123" s="36"/>
      <c r="I123" s="41" t="s">
        <v>44</v>
      </c>
      <c r="J123" s="15"/>
      <c r="K123" s="15"/>
      <c r="L123" s="15"/>
      <c r="M123" s="34">
        <v>1</v>
      </c>
      <c r="N123" s="36">
        <v>1725.29</v>
      </c>
    </row>
    <row r="124" spans="1:14" ht="12.75">
      <c r="A124" s="32"/>
      <c r="B124" s="33"/>
      <c r="C124" s="15"/>
      <c r="D124" s="15"/>
      <c r="E124" s="15"/>
      <c r="F124" s="34"/>
      <c r="G124" s="35"/>
      <c r="H124" s="36"/>
      <c r="I124" s="41" t="s">
        <v>18</v>
      </c>
      <c r="J124" s="15"/>
      <c r="K124" s="15"/>
      <c r="L124" s="15"/>
      <c r="M124" s="34">
        <v>15</v>
      </c>
      <c r="N124" s="36">
        <v>529.28</v>
      </c>
    </row>
    <row r="125" spans="1:14" ht="12.75">
      <c r="A125" s="32"/>
      <c r="B125" s="33"/>
      <c r="C125" s="15"/>
      <c r="D125" s="15"/>
      <c r="E125" s="15"/>
      <c r="F125" s="34"/>
      <c r="G125" s="35"/>
      <c r="H125" s="36"/>
      <c r="I125" s="41" t="s">
        <v>50</v>
      </c>
      <c r="J125" s="15"/>
      <c r="K125" s="15"/>
      <c r="L125" s="15"/>
      <c r="M125" s="34">
        <v>1</v>
      </c>
      <c r="N125" s="36">
        <v>12876.28</v>
      </c>
    </row>
    <row r="126" spans="1:14" ht="12.75">
      <c r="A126" s="32"/>
      <c r="B126" s="33"/>
      <c r="C126" s="15"/>
      <c r="D126" s="15"/>
      <c r="E126" s="15"/>
      <c r="F126" s="34"/>
      <c r="G126" s="35"/>
      <c r="H126" s="42"/>
      <c r="I126" s="41"/>
      <c r="J126" s="15"/>
      <c r="K126" s="15"/>
      <c r="L126" s="15"/>
      <c r="M126" s="34"/>
      <c r="N126" s="43"/>
    </row>
    <row r="127" spans="1:14" ht="12.75">
      <c r="A127" s="44"/>
      <c r="B127" s="45"/>
      <c r="C127" s="46"/>
      <c r="D127" s="46"/>
      <c r="E127" s="46"/>
      <c r="F127" s="47"/>
      <c r="G127" s="45"/>
      <c r="H127" s="48">
        <f>SUM(H118:H126)</f>
        <v>0</v>
      </c>
      <c r="I127" s="49"/>
      <c r="J127" s="50"/>
      <c r="K127" s="50"/>
      <c r="L127" s="50"/>
      <c r="M127" s="51"/>
      <c r="N127" s="48">
        <f>SUM(N119:N126)</f>
        <v>33813.74</v>
      </c>
    </row>
    <row r="128" spans="1:14" ht="12.75">
      <c r="A128" s="9" t="s">
        <v>51</v>
      </c>
      <c r="B128" s="9"/>
      <c r="C128" s="9"/>
      <c r="D128" s="9"/>
      <c r="E128" s="9"/>
      <c r="F128" s="9"/>
      <c r="G128" s="9"/>
      <c r="H128" s="8">
        <f>H11+H19+H29+H39+H53+H63+H73+H82+H93+H103+H113+H127</f>
        <v>754325.48</v>
      </c>
      <c r="I128" s="8"/>
      <c r="J128" s="7"/>
      <c r="K128" s="7"/>
      <c r="L128" s="63"/>
      <c r="M128" s="63"/>
      <c r="N128" s="63"/>
    </row>
    <row r="129" spans="1:14" ht="12.75">
      <c r="A129" s="9" t="s">
        <v>52</v>
      </c>
      <c r="B129" s="9"/>
      <c r="C129" s="9"/>
      <c r="D129" s="9"/>
      <c r="E129" s="9"/>
      <c r="F129" s="9"/>
      <c r="G129" s="9"/>
      <c r="H129" s="6">
        <f>N11+N19+N29+N39+N53+N63+N73+N82+N93+N103+N113+N127</f>
        <v>396644.63999999996</v>
      </c>
      <c r="I129" s="6"/>
      <c r="J129" s="63"/>
      <c r="K129" s="63"/>
      <c r="L129" s="63"/>
      <c r="M129" s="63"/>
      <c r="N129" s="63"/>
    </row>
    <row r="130" spans="1:14" ht="12.75">
      <c r="A130" s="9" t="s">
        <v>53</v>
      </c>
      <c r="B130" s="9"/>
      <c r="C130" s="9"/>
      <c r="D130" s="9"/>
      <c r="E130" s="9"/>
      <c r="F130" s="9"/>
      <c r="G130" s="9"/>
      <c r="H130" s="5">
        <f>SUM(H128:H129)</f>
        <v>1150970.1199999999</v>
      </c>
      <c r="I130" s="5"/>
      <c r="J130" s="63"/>
      <c r="K130" s="63"/>
      <c r="L130" s="63"/>
      <c r="M130" s="63"/>
      <c r="N130" s="63"/>
    </row>
    <row r="131" spans="1:14" ht="12.7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</row>
    <row r="132" spans="1:14" ht="12.75">
      <c r="A132" s="63"/>
      <c r="B132" s="63"/>
      <c r="C132" s="63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</row>
    <row r="133" spans="1:14" ht="12.7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</row>
    <row r="134" spans="1:10" ht="12.75">
      <c r="A134" s="14" t="s">
        <v>54</v>
      </c>
      <c r="B134" s="14"/>
      <c r="C134" s="14"/>
      <c r="D134" s="14"/>
      <c r="E134" s="14"/>
      <c r="F134" s="14"/>
      <c r="G134" s="14"/>
      <c r="H134" s="14"/>
      <c r="I134" s="14"/>
      <c r="J134" s="14"/>
    </row>
    <row r="135" spans="1:10" ht="12.75">
      <c r="A135" s="14" t="s">
        <v>55</v>
      </c>
      <c r="B135" s="14"/>
      <c r="C135" s="14"/>
      <c r="D135" s="14"/>
      <c r="E135" s="14"/>
      <c r="F135" s="14"/>
      <c r="G135" s="14"/>
      <c r="H135" s="14"/>
      <c r="I135" s="14"/>
      <c r="J135" s="14"/>
    </row>
    <row r="136" spans="1:10" ht="12.75">
      <c r="A136" s="14" t="s">
        <v>56</v>
      </c>
      <c r="B136" s="14"/>
      <c r="C136" s="14"/>
      <c r="D136" s="14"/>
      <c r="E136" s="14"/>
      <c r="F136" s="14"/>
      <c r="G136" s="14"/>
      <c r="H136" s="14"/>
      <c r="I136" s="14"/>
      <c r="J136" s="14"/>
    </row>
    <row r="137" spans="1:10" ht="12.75">
      <c r="A137" s="14" t="s">
        <v>57</v>
      </c>
      <c r="B137" s="14"/>
      <c r="C137" s="14"/>
      <c r="D137" s="14"/>
      <c r="E137" s="14"/>
      <c r="F137" s="14"/>
      <c r="G137" s="14"/>
      <c r="H137" s="14"/>
      <c r="I137" s="14"/>
      <c r="J137" s="14"/>
    </row>
    <row r="138" spans="1:10" ht="12.75">
      <c r="A138" s="63"/>
      <c r="B138" s="63"/>
      <c r="C138" s="63"/>
      <c r="D138" s="63"/>
      <c r="E138" s="63"/>
      <c r="F138" s="63"/>
      <c r="G138" s="63"/>
      <c r="H138" s="63"/>
      <c r="I138" s="63"/>
      <c r="J138" s="63"/>
    </row>
    <row r="139" spans="1:10" ht="12.75">
      <c r="A139" s="4" t="s">
        <v>58</v>
      </c>
      <c r="B139" s="4"/>
      <c r="C139" s="65"/>
      <c r="D139" s="66"/>
      <c r="E139" s="65"/>
      <c r="F139" s="66"/>
      <c r="G139" s="65"/>
      <c r="H139" s="66"/>
      <c r="I139" s="4" t="s">
        <v>58</v>
      </c>
      <c r="J139" s="4"/>
    </row>
    <row r="140" spans="1:10" ht="12.75">
      <c r="A140" s="3" t="s">
        <v>59</v>
      </c>
      <c r="B140" s="3"/>
      <c r="C140" s="3" t="s">
        <v>60</v>
      </c>
      <c r="D140" s="3"/>
      <c r="E140" s="3" t="s">
        <v>61</v>
      </c>
      <c r="F140" s="3"/>
      <c r="G140" s="3" t="s">
        <v>62</v>
      </c>
      <c r="H140" s="3"/>
      <c r="I140" s="3" t="s">
        <v>59</v>
      </c>
      <c r="J140" s="3"/>
    </row>
    <row r="141" spans="1:10" ht="12.75">
      <c r="A141" s="2" t="s">
        <v>63</v>
      </c>
      <c r="B141" s="2"/>
      <c r="C141" s="68"/>
      <c r="D141" s="69"/>
      <c r="E141" s="68"/>
      <c r="F141" s="69"/>
      <c r="G141" s="68"/>
      <c r="H141" s="69"/>
      <c r="I141" s="2" t="s">
        <v>64</v>
      </c>
      <c r="J141" s="2"/>
    </row>
    <row r="142" spans="1:10" ht="12.75">
      <c r="A142" s="65"/>
      <c r="B142" s="70"/>
      <c r="C142" s="63"/>
      <c r="D142" s="63"/>
      <c r="E142" s="71"/>
      <c r="F142" s="63"/>
      <c r="G142" s="65"/>
      <c r="H142" s="70"/>
      <c r="I142" s="65"/>
      <c r="J142" s="70"/>
    </row>
    <row r="143" spans="1:10" ht="12.75">
      <c r="A143" s="1">
        <v>274247.17</v>
      </c>
      <c r="B143" s="1"/>
      <c r="C143" s="82">
        <v>0</v>
      </c>
      <c r="D143" s="82"/>
      <c r="E143" s="83">
        <v>18893.71</v>
      </c>
      <c r="F143" s="83"/>
      <c r="G143" s="83">
        <v>283142.97</v>
      </c>
      <c r="H143" s="83"/>
      <c r="I143" s="1">
        <f>A143+E143-G143</f>
        <v>9997.910000000033</v>
      </c>
      <c r="J143" s="1"/>
    </row>
    <row r="144" spans="1:10" ht="12.75">
      <c r="A144" s="68"/>
      <c r="B144" s="69"/>
      <c r="C144" s="72"/>
      <c r="D144" s="72"/>
      <c r="E144" s="68"/>
      <c r="F144" s="72"/>
      <c r="G144" s="68"/>
      <c r="H144" s="69"/>
      <c r="I144" s="68"/>
      <c r="J144" s="69"/>
    </row>
    <row r="145" spans="1:10" ht="12.75">
      <c r="A145" s="63"/>
      <c r="B145" s="63"/>
      <c r="C145" s="63"/>
      <c r="D145" s="63"/>
      <c r="E145" s="63"/>
      <c r="F145" s="63"/>
      <c r="G145" s="63"/>
      <c r="H145" s="63"/>
      <c r="I145" s="63"/>
      <c r="J145" s="63"/>
    </row>
    <row r="146" spans="1:10" ht="12.75">
      <c r="A146" s="63" t="s">
        <v>65</v>
      </c>
      <c r="B146" s="63"/>
      <c r="C146" s="63"/>
      <c r="D146" s="63"/>
      <c r="E146" s="63"/>
      <c r="F146" s="63"/>
      <c r="G146" s="63"/>
      <c r="H146" s="63"/>
      <c r="I146" s="63"/>
      <c r="J146" s="63"/>
    </row>
    <row r="147" spans="1:10" ht="12.75">
      <c r="A147" s="63" t="s">
        <v>66</v>
      </c>
      <c r="B147" s="63"/>
      <c r="C147" s="63"/>
      <c r="D147" s="63"/>
      <c r="E147" s="63"/>
      <c r="F147" s="63"/>
      <c r="G147" s="63"/>
      <c r="H147" s="63"/>
      <c r="I147" s="63"/>
      <c r="J147" s="63"/>
    </row>
    <row r="148" spans="1:10" ht="12.75">
      <c r="A148" s="63"/>
      <c r="B148" s="63"/>
      <c r="C148" s="63"/>
      <c r="D148" s="63"/>
      <c r="E148" s="63"/>
      <c r="F148" s="63"/>
      <c r="G148" s="63"/>
      <c r="H148" s="63"/>
      <c r="I148" s="63"/>
      <c r="J148" s="63"/>
    </row>
    <row r="149" spans="1:10" ht="12.75">
      <c r="A149" s="14" t="s">
        <v>54</v>
      </c>
      <c r="B149" s="14"/>
      <c r="C149" s="14"/>
      <c r="D149" s="14"/>
      <c r="E149" s="14"/>
      <c r="F149" s="14"/>
      <c r="G149" s="14"/>
      <c r="H149" s="14"/>
      <c r="I149" s="14"/>
      <c r="J149" s="14"/>
    </row>
    <row r="150" spans="1:10" ht="12.75">
      <c r="A150" s="14" t="s">
        <v>55</v>
      </c>
      <c r="B150" s="14"/>
      <c r="C150" s="14"/>
      <c r="D150" s="14"/>
      <c r="E150" s="14"/>
      <c r="F150" s="14"/>
      <c r="G150" s="14"/>
      <c r="H150" s="14"/>
      <c r="I150" s="14"/>
      <c r="J150" s="14"/>
    </row>
    <row r="151" spans="1:10" ht="12.75">
      <c r="A151" s="14" t="s">
        <v>67</v>
      </c>
      <c r="B151" s="14"/>
      <c r="C151" s="14"/>
      <c r="D151" s="14"/>
      <c r="E151" s="14"/>
      <c r="F151" s="14"/>
      <c r="G151" s="14"/>
      <c r="H151" s="14"/>
      <c r="I151" s="14"/>
      <c r="J151" s="14"/>
    </row>
    <row r="152" spans="1:10" ht="12.75">
      <c r="A152" s="14" t="s">
        <v>57</v>
      </c>
      <c r="B152" s="14"/>
      <c r="C152" s="14"/>
      <c r="D152" s="14"/>
      <c r="E152" s="14"/>
      <c r="F152" s="14"/>
      <c r="G152" s="14"/>
      <c r="H152" s="14"/>
      <c r="I152" s="14"/>
      <c r="J152" s="14"/>
    </row>
    <row r="153" spans="1:10" ht="12.75">
      <c r="A153" s="63"/>
      <c r="B153" s="63"/>
      <c r="C153" s="63"/>
      <c r="D153" s="63"/>
      <c r="E153" s="63"/>
      <c r="F153" s="63"/>
      <c r="G153" s="63"/>
      <c r="H153" s="63"/>
      <c r="I153" s="63"/>
      <c r="J153" s="63"/>
    </row>
    <row r="154" spans="1:10" ht="12.75">
      <c r="A154" s="4" t="s">
        <v>58</v>
      </c>
      <c r="B154" s="4"/>
      <c r="C154" s="73"/>
      <c r="D154" s="66"/>
      <c r="E154" s="84" t="s">
        <v>61</v>
      </c>
      <c r="F154" s="84"/>
      <c r="G154" s="84" t="s">
        <v>68</v>
      </c>
      <c r="H154" s="84"/>
      <c r="I154" s="74"/>
      <c r="J154" s="66"/>
    </row>
    <row r="155" spans="1:10" ht="12.75">
      <c r="A155" s="3" t="s">
        <v>59</v>
      </c>
      <c r="B155" s="3"/>
      <c r="C155" s="3" t="s">
        <v>60</v>
      </c>
      <c r="D155" s="3"/>
      <c r="E155" s="64" t="s">
        <v>69</v>
      </c>
      <c r="F155" s="64" t="s">
        <v>70</v>
      </c>
      <c r="G155" s="64" t="s">
        <v>71</v>
      </c>
      <c r="H155" s="64" t="s">
        <v>70</v>
      </c>
      <c r="I155" s="3" t="s">
        <v>58</v>
      </c>
      <c r="J155" s="3"/>
    </row>
    <row r="156" spans="1:10" ht="12.75">
      <c r="A156" s="2" t="s">
        <v>63</v>
      </c>
      <c r="B156" s="2"/>
      <c r="C156" s="75"/>
      <c r="D156" s="76"/>
      <c r="E156" s="67"/>
      <c r="F156" s="67" t="s">
        <v>72</v>
      </c>
      <c r="G156" s="67"/>
      <c r="H156" s="67" t="s">
        <v>72</v>
      </c>
      <c r="I156" s="2" t="s">
        <v>59</v>
      </c>
      <c r="J156" s="2"/>
    </row>
    <row r="157" spans="1:10" ht="12.75">
      <c r="A157" s="65"/>
      <c r="B157" s="70"/>
      <c r="C157" s="73"/>
      <c r="D157" s="66"/>
      <c r="E157" s="77"/>
      <c r="F157" s="77"/>
      <c r="G157" s="77"/>
      <c r="H157" s="77"/>
      <c r="I157" s="78"/>
      <c r="J157" s="79"/>
    </row>
    <row r="158" spans="1:10" ht="12.75">
      <c r="A158" s="1">
        <v>49019.69</v>
      </c>
      <c r="B158" s="1"/>
      <c r="C158" s="1">
        <v>442319.45</v>
      </c>
      <c r="D158" s="1"/>
      <c r="E158" s="80">
        <v>409144.85</v>
      </c>
      <c r="F158" s="80">
        <v>66764.22</v>
      </c>
      <c r="G158" s="80">
        <f>H128+H129</f>
        <v>1150970.1199999999</v>
      </c>
      <c r="H158" s="80">
        <v>187815.21</v>
      </c>
      <c r="I158" s="1">
        <f>A158+E158-G158</f>
        <v>-692805.5799999998</v>
      </c>
      <c r="J158" s="1"/>
    </row>
    <row r="159" spans="1:10" ht="12.75">
      <c r="A159" s="68"/>
      <c r="B159" s="69"/>
      <c r="C159" s="68"/>
      <c r="D159" s="69"/>
      <c r="E159" s="81"/>
      <c r="F159" s="81"/>
      <c r="G159" s="81"/>
      <c r="H159" s="81"/>
      <c r="I159" s="68"/>
      <c r="J159" s="69"/>
    </row>
  </sheetData>
  <sheetProtection/>
  <mergeCells count="100">
    <mergeCell ref="A158:B158"/>
    <mergeCell ref="C158:D158"/>
    <mergeCell ref="I158:J158"/>
    <mergeCell ref="A155:B155"/>
    <mergeCell ref="C155:D155"/>
    <mergeCell ref="I155:J155"/>
    <mergeCell ref="A156:B156"/>
    <mergeCell ref="I156:J156"/>
    <mergeCell ref="A149:J149"/>
    <mergeCell ref="A150:J150"/>
    <mergeCell ref="A151:J151"/>
    <mergeCell ref="A152:J152"/>
    <mergeCell ref="A154:B154"/>
    <mergeCell ref="E154:F154"/>
    <mergeCell ref="G154:H154"/>
    <mergeCell ref="A141:B141"/>
    <mergeCell ref="I141:J141"/>
    <mergeCell ref="A143:B143"/>
    <mergeCell ref="C143:D143"/>
    <mergeCell ref="E143:F143"/>
    <mergeCell ref="G143:H143"/>
    <mergeCell ref="I143:J143"/>
    <mergeCell ref="A137:J137"/>
    <mergeCell ref="A139:B139"/>
    <mergeCell ref="I139:J139"/>
    <mergeCell ref="A140:B140"/>
    <mergeCell ref="C140:D140"/>
    <mergeCell ref="E140:F140"/>
    <mergeCell ref="G140:H140"/>
    <mergeCell ref="I140:J140"/>
    <mergeCell ref="A130:G130"/>
    <mergeCell ref="H130:I130"/>
    <mergeCell ref="A134:J134"/>
    <mergeCell ref="A135:J135"/>
    <mergeCell ref="A136:J136"/>
    <mergeCell ref="A128:G128"/>
    <mergeCell ref="H128:I128"/>
    <mergeCell ref="J128:K128"/>
    <mergeCell ref="A129:G129"/>
    <mergeCell ref="H129:I129"/>
    <mergeCell ref="A115:D115"/>
    <mergeCell ref="B116:H116"/>
    <mergeCell ref="I116:N116"/>
    <mergeCell ref="B117:F117"/>
    <mergeCell ref="I117:M117"/>
    <mergeCell ref="A105:D105"/>
    <mergeCell ref="B106:H106"/>
    <mergeCell ref="I106:N106"/>
    <mergeCell ref="B107:F107"/>
    <mergeCell ref="I107:M107"/>
    <mergeCell ref="A95:D95"/>
    <mergeCell ref="B96:H96"/>
    <mergeCell ref="I96:N96"/>
    <mergeCell ref="B97:F97"/>
    <mergeCell ref="I97:M97"/>
    <mergeCell ref="A84:D84"/>
    <mergeCell ref="B85:H85"/>
    <mergeCell ref="I85:N85"/>
    <mergeCell ref="B86:F86"/>
    <mergeCell ref="I86:M86"/>
    <mergeCell ref="A75:D75"/>
    <mergeCell ref="B76:H76"/>
    <mergeCell ref="I76:N76"/>
    <mergeCell ref="B77:F77"/>
    <mergeCell ref="I77:M77"/>
    <mergeCell ref="A65:D65"/>
    <mergeCell ref="B66:H66"/>
    <mergeCell ref="I66:N66"/>
    <mergeCell ref="B67:F67"/>
    <mergeCell ref="I67:M67"/>
    <mergeCell ref="A55:D55"/>
    <mergeCell ref="B56:H56"/>
    <mergeCell ref="I56:N56"/>
    <mergeCell ref="B57:F57"/>
    <mergeCell ref="I57:M57"/>
    <mergeCell ref="A41:D41"/>
    <mergeCell ref="B42:H42"/>
    <mergeCell ref="I42:N42"/>
    <mergeCell ref="B43:F43"/>
    <mergeCell ref="I43:M43"/>
    <mergeCell ref="A31:D31"/>
    <mergeCell ref="B32:H32"/>
    <mergeCell ref="I32:N32"/>
    <mergeCell ref="B33:F33"/>
    <mergeCell ref="I33:M33"/>
    <mergeCell ref="A21:D21"/>
    <mergeCell ref="B22:H22"/>
    <mergeCell ref="I22:N22"/>
    <mergeCell ref="B23:F23"/>
    <mergeCell ref="I23:M23"/>
    <mergeCell ref="A13:D13"/>
    <mergeCell ref="B14:H14"/>
    <mergeCell ref="I14:N14"/>
    <mergeCell ref="B15:F15"/>
    <mergeCell ref="I15:M15"/>
    <mergeCell ref="A2:D2"/>
    <mergeCell ref="B3:H3"/>
    <mergeCell ref="I3:N3"/>
    <mergeCell ref="B4:F4"/>
    <mergeCell ref="I4:M4"/>
  </mergeCells>
  <printOptions/>
  <pageMargins left="0.7875" right="0.7875" top="1.05277777777778" bottom="1.05277777777778" header="0.7875" footer="0.7875"/>
  <pageSetup firstPageNumber="1" useFirstPageNumber="1" orientation="portrait" paperSize="9"/>
  <headerFooter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60" workbookViewId="0" topLeftCell="A1">
      <selection activeCell="A1" sqref="A1"/>
    </sheetView>
  </sheetViews>
  <sheetFormatPr defaultColWidth="9.00390625" defaultRowHeight="12.75"/>
  <cols>
    <col min="1" max="16384" width="12.875" style="0" customWidth="1"/>
  </cols>
  <sheetData/>
  <sheetProtection/>
  <printOptions/>
  <pageMargins left="0.7875" right="0.7875" top="1.05277777777778" bottom="1.05277777777778" header="0.7875" footer="0.7875"/>
  <pageSetup orientation="portrait" paperSize="9"/>
  <headerFooter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60" workbookViewId="0" topLeftCell="A1">
      <selection activeCell="A1" sqref="A1"/>
    </sheetView>
  </sheetViews>
  <sheetFormatPr defaultColWidth="9.00390625" defaultRowHeight="12.75"/>
  <cols>
    <col min="1" max="16384" width="12.875" style="0" customWidth="1"/>
  </cols>
  <sheetData/>
  <sheetProtection/>
  <printOptions/>
  <pageMargins left="0.7875" right="0.7875" top="1.05277777777778" bottom="1.05277777777778" header="0.7875" footer="0.7875"/>
  <pageSetup orientation="portrait" paperSize="9"/>
  <headerFooter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ООО ПРЭС</dc:creator>
  <cp:keywords/>
  <dc:description/>
  <cp:lastModifiedBy>ООО ПРЭС</cp:lastModifiedBy>
  <dcterms:created xsi:type="dcterms:W3CDTF">2015-02-12T15:41:43Z</dcterms:created>
  <dcterms:modified xsi:type="dcterms:W3CDTF">2015-03-26T12:13:11Z</dcterms:modified>
  <cp:category/>
  <cp:version/>
  <cp:contentType/>
  <cp:contentStatus/>
</cp:coreProperties>
</file>